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Yukari\Documents\0_千葉ぶどう園\経営_マーケプラン\HP\"/>
    </mc:Choice>
  </mc:AlternateContent>
  <bookViews>
    <workbookView xWindow="0" yWindow="0" windowWidth="20490" windowHeight="7770"/>
  </bookViews>
  <sheets>
    <sheet name="送付先リスト" sheetId="1" r:id="rId1"/>
  </sheets>
  <definedNames>
    <definedName name="_xlnm.Print_Area" localSheetId="0">送付先リスト!$A$1:$K$40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6" i="1" l="1"/>
  <c r="K10" i="1" l="1"/>
  <c r="J6" i="1" l="1"/>
  <c r="K40" i="1" l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6" i="1" l="1"/>
</calcChain>
</file>

<file path=xl/sharedStrings.xml><?xml version="1.0" encoding="utf-8"?>
<sst xmlns="http://schemas.openxmlformats.org/spreadsheetml/2006/main" count="68" uniqueCount="65">
  <si>
    <t>氏名</t>
    <rPh sb="0" eb="2">
      <t>シメイ</t>
    </rPh>
    <phoneticPr fontId="1"/>
  </si>
  <si>
    <t>ふりがな</t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</si>
  <si>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</si>
  <si>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</si>
  <si>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ご依頼主</t>
    <rPh sb="1" eb="4">
      <t>イライヌシ</t>
    </rPh>
    <phoneticPr fontId="1"/>
  </si>
  <si>
    <t>お届け先</t>
    <rPh sb="1" eb="2">
      <t>トド</t>
    </rPh>
    <rPh sb="3" eb="4">
      <t>サキ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</si>
  <si>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</si>
  <si>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</si>
  <si>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個数</t>
    <rPh sb="0" eb="2">
      <t>コスウ</t>
    </rPh>
    <phoneticPr fontId="1"/>
  </si>
  <si>
    <t>ご住所</t>
    <rPh sb="1" eb="3">
      <t>ジュウショ</t>
    </rPh>
    <phoneticPr fontId="1"/>
  </si>
  <si>
    <t>商品価格</t>
    <rPh sb="0" eb="2">
      <t>ショウヒン</t>
    </rPh>
    <rPh sb="2" eb="4">
      <t>カカク</t>
    </rPh>
    <phoneticPr fontId="1"/>
  </si>
  <si>
    <t>合計代金</t>
    <rPh sb="0" eb="2">
      <t>ゴウケイ</t>
    </rPh>
    <rPh sb="2" eb="4">
      <t>ダイキン</t>
    </rPh>
    <phoneticPr fontId="1"/>
  </si>
  <si>
    <t>商品コード</t>
    <rPh sb="0" eb="2">
      <t>ショウヒン</t>
    </rPh>
    <phoneticPr fontId="1"/>
  </si>
  <si>
    <t>巨峰：2kg箱</t>
  </si>
  <si>
    <t>巨峰：4kg箱</t>
  </si>
  <si>
    <t>ピオーネ：2kg箱</t>
  </si>
  <si>
    <t>ピオーネ：4kg箱</t>
  </si>
  <si>
    <t>代金合計（税抜）</t>
    <rPh sb="0" eb="2">
      <t>ダイキン</t>
    </rPh>
    <rPh sb="2" eb="4">
      <t>ゴウケイ</t>
    </rPh>
    <rPh sb="5" eb="6">
      <t>ゼイ</t>
    </rPh>
    <rPh sb="6" eb="7">
      <t>ヌ</t>
    </rPh>
    <phoneticPr fontId="1"/>
  </si>
  <si>
    <t>0123-55-3333</t>
    <phoneticPr fontId="1"/>
  </si>
  <si>
    <t>123-4567</t>
    <phoneticPr fontId="1"/>
  </si>
  <si>
    <t>お届け先数</t>
    <rPh sb="1" eb="2">
      <t>トド</t>
    </rPh>
    <rPh sb="3" eb="4">
      <t>サキ</t>
    </rPh>
    <rPh sb="4" eb="5">
      <t>スウ</t>
    </rPh>
    <phoneticPr fontId="1"/>
  </si>
  <si>
    <t>商品個数</t>
    <rPh sb="0" eb="2">
      <t>ショウヒン</t>
    </rPh>
    <rPh sb="2" eb="4">
      <t>コスウ</t>
    </rPh>
    <phoneticPr fontId="1"/>
  </si>
  <si>
    <t>例</t>
    <rPh sb="0" eb="1">
      <t>レイ</t>
    </rPh>
    <phoneticPr fontId="1"/>
  </si>
  <si>
    <t>山梨太郎</t>
    <rPh sb="0" eb="2">
      <t>ヤマナシ</t>
    </rPh>
    <rPh sb="2" eb="4">
      <t>タロウ</t>
    </rPh>
    <phoneticPr fontId="1"/>
  </si>
  <si>
    <t>やまなしたろう</t>
    <phoneticPr fontId="1"/>
  </si>
  <si>
    <t>お届け商品を選択</t>
    <rPh sb="1" eb="2">
      <t>トド</t>
    </rPh>
    <rPh sb="3" eb="5">
      <t>ショウヒン</t>
    </rPh>
    <rPh sb="6" eb="8">
      <t>センタク</t>
    </rPh>
    <phoneticPr fontId="1"/>
  </si>
  <si>
    <t>千葉ぶどう園 お届け先リスト記入用紙</t>
    <phoneticPr fontId="1"/>
  </si>
  <si>
    <t>※　　　　黄色の欄を記入ください</t>
    <rPh sb="5" eb="7">
      <t>キイロ</t>
    </rPh>
    <rPh sb="8" eb="9">
      <t>ラン</t>
    </rPh>
    <rPh sb="10" eb="12">
      <t>キニュウ</t>
    </rPh>
    <phoneticPr fontId="1"/>
  </si>
  <si>
    <r>
      <t>まず千葉ぶどう園ホームページ（</t>
    </r>
    <r>
      <rPr>
        <sz val="10"/>
        <color theme="8"/>
        <rFont val="メイリオ"/>
        <family val="3"/>
        <charset val="128"/>
      </rPr>
      <t>http://www.chibavineyard.com/</t>
    </r>
    <r>
      <rPr>
        <sz val="10"/>
        <color theme="1"/>
        <rFont val="メイリオ"/>
        <family val="3"/>
        <charset val="128"/>
      </rPr>
      <t>）のオンラインショッピングで、合計商品個数分をご注文ください。決済ステップ途中のオプションで「複数宛先へ送付する」を選んでください。
オンラインで個数分の注文が完了しましたら、当シートにお届け先を記入の上、メールアドレス（</t>
    </r>
    <r>
      <rPr>
        <sz val="10"/>
        <color theme="8"/>
        <rFont val="メイリオ"/>
        <family val="3"/>
        <charset val="128"/>
      </rPr>
      <t>admin@chibavineyard.com</t>
    </r>
    <r>
      <rPr>
        <sz val="10"/>
        <color theme="1"/>
        <rFont val="メイリオ"/>
        <family val="3"/>
        <charset val="128"/>
      </rPr>
      <t>）までファイルを送信ください。</t>
    </r>
    <rPh sb="2" eb="4">
      <t>チバ</t>
    </rPh>
    <rPh sb="7" eb="8">
      <t>エン</t>
    </rPh>
    <rPh sb="59" eb="61">
      <t>ゴウケイ</t>
    </rPh>
    <rPh sb="61" eb="63">
      <t>ショウヒン</t>
    </rPh>
    <rPh sb="63" eb="65">
      <t>コスウ</t>
    </rPh>
    <rPh sb="65" eb="66">
      <t>ブン</t>
    </rPh>
    <rPh sb="68" eb="70">
      <t>チュウモン</t>
    </rPh>
    <rPh sb="75" eb="77">
      <t>ケッサイ</t>
    </rPh>
    <rPh sb="81" eb="83">
      <t>トチュウ</t>
    </rPh>
    <rPh sb="102" eb="103">
      <t>エラ</t>
    </rPh>
    <rPh sb="117" eb="119">
      <t>コスウ</t>
    </rPh>
    <rPh sb="119" eb="120">
      <t>ブン</t>
    </rPh>
    <rPh sb="121" eb="123">
      <t>チュウモン</t>
    </rPh>
    <rPh sb="124" eb="126">
      <t>カンリョウ</t>
    </rPh>
    <rPh sb="132" eb="133">
      <t>トウ</t>
    </rPh>
    <rPh sb="138" eb="139">
      <t>トド</t>
    </rPh>
    <rPh sb="140" eb="141">
      <t>サキ</t>
    </rPh>
    <rPh sb="142" eb="144">
      <t>キニュウ</t>
    </rPh>
    <rPh sb="145" eb="146">
      <t>ウエ</t>
    </rPh>
    <rPh sb="186" eb="188">
      <t>ソウシン</t>
    </rPh>
    <phoneticPr fontId="1"/>
  </si>
  <si>
    <t>オンラインご注文番号</t>
    <rPh sb="8" eb="10">
      <t>バンゴウ</t>
    </rPh>
    <phoneticPr fontId="1"/>
  </si>
  <si>
    <t>複数お届け先がある場合のご注文方法：</t>
    <phoneticPr fontId="1"/>
  </si>
  <si>
    <t>ギフト包装希望</t>
    <rPh sb="3" eb="5">
      <t>ホウソウ</t>
    </rPh>
    <rPh sb="5" eb="7">
      <t>キボウ</t>
    </rPh>
    <phoneticPr fontId="1"/>
  </si>
  <si>
    <t>梱包</t>
    <rPh sb="0" eb="2">
      <t>コンポウ</t>
    </rPh>
    <phoneticPr fontId="1"/>
  </si>
  <si>
    <t>藤稔：2kg箱</t>
    <rPh sb="0" eb="1">
      <t>フジ</t>
    </rPh>
    <rPh sb="1" eb="2">
      <t>ミノリ</t>
    </rPh>
    <phoneticPr fontId="1"/>
  </si>
  <si>
    <t>藤稔：4kg箱</t>
    <rPh sb="0" eb="1">
      <t>フジ</t>
    </rPh>
    <rPh sb="1" eb="2">
      <t>ミノリ</t>
    </rPh>
    <phoneticPr fontId="1"/>
  </si>
  <si>
    <t>デラウェア：4kg箱</t>
    <phoneticPr fontId="1"/>
  </si>
  <si>
    <t>ワインおつまみセット</t>
    <phoneticPr fontId="1"/>
  </si>
  <si>
    <t>※ジュース・ワインのギフト包装は箱代250円をいただきます。ぶどうにはギフト包装はございません。</t>
    <rPh sb="13" eb="15">
      <t>ホウソウ</t>
    </rPh>
    <rPh sb="16" eb="18">
      <t>ハコダイ</t>
    </rPh>
    <rPh sb="21" eb="22">
      <t>エン</t>
    </rPh>
    <rPh sb="38" eb="40">
      <t>ホウソウ</t>
    </rPh>
    <phoneticPr fontId="1"/>
  </si>
  <si>
    <t>K493：720ml 2本箱</t>
    <phoneticPr fontId="1"/>
  </si>
  <si>
    <t>K493：720ml 1本</t>
    <phoneticPr fontId="1"/>
  </si>
  <si>
    <t>山梨県韮崎市１－２－３</t>
    <rPh sb="0" eb="3">
      <t>ヤマナシケン</t>
    </rPh>
    <rPh sb="3" eb="6">
      <t>ニラサキシ</t>
    </rPh>
    <phoneticPr fontId="1"/>
  </si>
  <si>
    <t>K493：720ml 4本箱</t>
  </si>
  <si>
    <t>K493：720ml 6本箱</t>
  </si>
  <si>
    <t>K493：720ml 12本箱</t>
    <phoneticPr fontId="1"/>
  </si>
  <si>
    <t>ジュース：720ml 1本</t>
    <phoneticPr fontId="1"/>
  </si>
  <si>
    <t>T246 : 720ml 1本</t>
    <rPh sb="14" eb="15">
      <t>ホン</t>
    </rPh>
    <phoneticPr fontId="1"/>
  </si>
  <si>
    <t>ジュース：720ml 2本箱</t>
    <rPh sb="13" eb="14">
      <t>ハコ</t>
    </rPh>
    <phoneticPr fontId="1"/>
  </si>
  <si>
    <t>ジュース：720ml 4本箱</t>
    <phoneticPr fontId="1"/>
  </si>
  <si>
    <t>ジュース：720ml 6本箱</t>
    <phoneticPr fontId="1"/>
  </si>
  <si>
    <t>ジュース：720ml 12本箱</t>
    <phoneticPr fontId="1"/>
  </si>
  <si>
    <t>T246 : 720ml 2本箱</t>
    <rPh sb="14" eb="15">
      <t>ホン</t>
    </rPh>
    <rPh sb="15" eb="16">
      <t>ハコ</t>
    </rPh>
    <phoneticPr fontId="1"/>
  </si>
  <si>
    <t>T246 : 720ml 4本箱</t>
    <rPh sb="14" eb="15">
      <t>ホン</t>
    </rPh>
    <rPh sb="15" eb="16">
      <t>ハコ</t>
    </rPh>
    <phoneticPr fontId="1"/>
  </si>
  <si>
    <t>T246 : 720ml 6本箱</t>
    <rPh sb="14" eb="15">
      <t>ホン</t>
    </rPh>
    <rPh sb="15" eb="16">
      <t>ハコ</t>
    </rPh>
    <phoneticPr fontId="1"/>
  </si>
  <si>
    <t>T246 : 720ml 12本箱</t>
    <rPh sb="15" eb="16">
      <t>ホン</t>
    </rPh>
    <rPh sb="16" eb="17">
      <t>ハコ</t>
    </rPh>
    <phoneticPr fontId="1"/>
  </si>
  <si>
    <t>S452：720ml 1本</t>
  </si>
  <si>
    <t>S452：720ml 2本箱</t>
  </si>
  <si>
    <t>S452：720ml 4本箱</t>
  </si>
  <si>
    <t>S452：720ml 6本箱</t>
  </si>
  <si>
    <t>S452：720ml 12本箱</t>
  </si>
  <si>
    <t>藤稔と季節のぶどうセット：2kg箱</t>
    <rPh sb="0" eb="2">
      <t>フジミノリ</t>
    </rPh>
    <rPh sb="3" eb="5">
      <t>キセツ</t>
    </rPh>
    <phoneticPr fontId="1"/>
  </si>
  <si>
    <t>ピオーネと季節のぶどうセット：2kg箱</t>
    <rPh sb="5" eb="7">
      <t>キセツ</t>
    </rPh>
    <phoneticPr fontId="1"/>
  </si>
  <si>
    <t>藤稔と季節のぶどうセット：4kg箱</t>
    <rPh sb="0" eb="2">
      <t>フジミノリ</t>
    </rPh>
    <rPh sb="3" eb="5">
      <t>キセツ</t>
    </rPh>
    <phoneticPr fontId="1"/>
  </si>
  <si>
    <t>ピオーネと季節のぶどうセット：4kg箱</t>
    <rPh sb="5" eb="7">
      <t>キセツ</t>
    </rPh>
    <phoneticPr fontId="1"/>
  </si>
  <si>
    <t>ワイン用トートバッグ1本用</t>
    <rPh sb="3" eb="4">
      <t>ヨウ</t>
    </rPh>
    <rPh sb="11" eb="12">
      <t>ホン</t>
    </rPh>
    <rPh sb="12" eb="13">
      <t>ヨウ</t>
    </rPh>
    <phoneticPr fontId="1"/>
  </si>
  <si>
    <t>ワイン用トートバッグ2本用</t>
    <rPh sb="3" eb="4">
      <t>ヨウ</t>
    </rPh>
    <rPh sb="11" eb="12">
      <t>ホン</t>
    </rPh>
    <rPh sb="12" eb="13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</si>
</sst>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¥-411]#,##0;[$¥-411]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0" tint="-0.24997711111789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sz val="10"/>
      <color theme="8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u/>
      <sz val="1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3" xfId="0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14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15" xfId="0" applyNumberFormat="1" applyFont="1" applyFill="1" applyBorder="1">
      <alignment vertical="center"/>
    </xf>
    <xf numFmtId="0" fontId="2" fillId="0" borderId="5" xfId="0" applyFont="1" applyFill="1" applyBorder="1">
      <alignment vertical="center"/>
    </xf>
    <xf numFmtId="176" fontId="4" fillId="0" borderId="14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0" fontId="2" fillId="4" borderId="1" xfId="0" applyFont="1" applyFill="1" applyBorder="1" applyProtection="1">
      <alignment vertical="center"/>
      <protection locked="0"/>
    </xf>
    <xf numFmtId="0" fontId="2" fillId="4" borderId="9" xfId="0" applyFont="1" applyFill="1" applyBorder="1" applyProtection="1">
      <alignment vertical="center"/>
      <protection locked="0"/>
    </xf>
    <xf numFmtId="0" fontId="2" fillId="4" borderId="10" xfId="0" applyFont="1" applyFill="1" applyBorder="1" applyProtection="1">
      <alignment vertical="center"/>
      <protection locked="0"/>
    </xf>
    <xf numFmtId="0" fontId="2" fillId="4" borderId="11" xfId="0" applyFont="1" applyFill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7" fillId="0" borderId="0" xfId="0" applyFont="1" applyAlignment="1">
      <alignment horizontal="left" vertical="center" wrapText="1"/>
    </xf>
    <xf numFmtId="0" fontId="2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2" fillId="4" borderId="2" xfId="0" applyFont="1" applyFill="1" applyBorder="1" applyProtection="1">
      <alignment vertical="center"/>
      <protection locked="0"/>
    </xf>
    <xf numFmtId="0" fontId="2" fillId="4" borderId="16" xfId="0" applyFont="1" applyFill="1" applyBorder="1" applyProtection="1">
      <alignment vertical="center"/>
      <protection locked="0"/>
    </xf>
    <xf numFmtId="176" fontId="2" fillId="0" borderId="17" xfId="0" applyNumberFormat="1" applyFont="1" applyFill="1" applyBorder="1">
      <alignment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L$10" fmlaRange="$P$7:$P$40" noThreeD="1" sel="1" val="0"/>
</file>

<file path=xl/ctrlProps/ctrlProp10.xml><?xml version="1.0" encoding="utf-8"?>
<formControlPr xmlns="http://schemas.microsoft.com/office/spreadsheetml/2009/9/main" objectType="Drop" dropStyle="combo" dx="16" fmlaLink="$L$19" fmlaRange="$P$7:$P$40" noThreeD="1" sel="1" val="0"/>
</file>

<file path=xl/ctrlProps/ctrlProp11.xml><?xml version="1.0" encoding="utf-8"?>
<formControlPr xmlns="http://schemas.microsoft.com/office/spreadsheetml/2009/9/main" objectType="Drop" dropStyle="combo" dx="16" fmlaLink="$L$20" fmlaRange="$P$7:$P$40" noThreeD="1" sel="1" val="0"/>
</file>

<file path=xl/ctrlProps/ctrlProp12.xml><?xml version="1.0" encoding="utf-8"?>
<formControlPr xmlns="http://schemas.microsoft.com/office/spreadsheetml/2009/9/main" objectType="Drop" dropStyle="combo" dx="16" fmlaLink="$L$21" fmlaRange="$P$7:$P$40" noThreeD="1" sel="1" val="0"/>
</file>

<file path=xl/ctrlProps/ctrlProp13.xml><?xml version="1.0" encoding="utf-8"?>
<formControlPr xmlns="http://schemas.microsoft.com/office/spreadsheetml/2009/9/main" objectType="Drop" dropStyle="combo" dx="16" fmlaLink="$L$22" fmlaRange="$P$7:$P$40" noThreeD="1" sel="1" val="0"/>
</file>

<file path=xl/ctrlProps/ctrlProp14.xml><?xml version="1.0" encoding="utf-8"?>
<formControlPr xmlns="http://schemas.microsoft.com/office/spreadsheetml/2009/9/main" objectType="Drop" dropStyle="combo" dx="16" fmlaLink="$L$23" fmlaRange="$P$7:$P$40" noThreeD="1" sel="1" val="0"/>
</file>

<file path=xl/ctrlProps/ctrlProp15.xml><?xml version="1.0" encoding="utf-8"?>
<formControlPr xmlns="http://schemas.microsoft.com/office/spreadsheetml/2009/9/main" objectType="Drop" dropStyle="combo" dx="16" fmlaLink="$L$24" fmlaRange="$P$7:$P$40" noThreeD="1" sel="1" val="0"/>
</file>

<file path=xl/ctrlProps/ctrlProp16.xml><?xml version="1.0" encoding="utf-8"?>
<formControlPr xmlns="http://schemas.microsoft.com/office/spreadsheetml/2009/9/main" objectType="Drop" dropStyle="combo" dx="16" fmlaLink="$L$25" fmlaRange="$P$7:$P$40" noThreeD="1" sel="1" val="0"/>
</file>

<file path=xl/ctrlProps/ctrlProp17.xml><?xml version="1.0" encoding="utf-8"?>
<formControlPr xmlns="http://schemas.microsoft.com/office/spreadsheetml/2009/9/main" objectType="Drop" dropStyle="combo" dx="16" fmlaLink="$L$26" fmlaRange="$P$7:$P$40" noThreeD="1" sel="1" val="0"/>
</file>

<file path=xl/ctrlProps/ctrlProp18.xml><?xml version="1.0" encoding="utf-8"?>
<formControlPr xmlns="http://schemas.microsoft.com/office/spreadsheetml/2009/9/main" objectType="Drop" dropStyle="combo" dx="16" fmlaLink="$L$27" fmlaRange="$P$7:$P$40" noThreeD="1" sel="1" val="0"/>
</file>

<file path=xl/ctrlProps/ctrlProp19.xml><?xml version="1.0" encoding="utf-8"?>
<formControlPr xmlns="http://schemas.microsoft.com/office/spreadsheetml/2009/9/main" objectType="Drop" dropStyle="combo" dx="16" fmlaLink="$L$28" fmlaRange="$P$7:$P$40" noThreeD="1" sel="1" val="0"/>
</file>

<file path=xl/ctrlProps/ctrlProp2.xml><?xml version="1.0" encoding="utf-8"?>
<formControlPr xmlns="http://schemas.microsoft.com/office/spreadsheetml/2009/9/main" objectType="Drop" dropStyle="combo" dx="16" fmlaLink="$L$11" fmlaRange="$P$7:$P$40" noThreeD="1" sel="1" val="0"/>
</file>

<file path=xl/ctrlProps/ctrlProp20.xml><?xml version="1.0" encoding="utf-8"?>
<formControlPr xmlns="http://schemas.microsoft.com/office/spreadsheetml/2009/9/main" objectType="Drop" dropStyle="combo" dx="16" fmlaLink="$L$29" fmlaRange="$P$7:$P$40" noThreeD="1" sel="1" val="0"/>
</file>

<file path=xl/ctrlProps/ctrlProp21.xml><?xml version="1.0" encoding="utf-8"?>
<formControlPr xmlns="http://schemas.microsoft.com/office/spreadsheetml/2009/9/main" objectType="Drop" dropStyle="combo" dx="16" fmlaLink="$L$30" fmlaRange="$P$7:$P$40" noThreeD="1" sel="1" val="0"/>
</file>

<file path=xl/ctrlProps/ctrlProp22.xml><?xml version="1.0" encoding="utf-8"?>
<formControlPr xmlns="http://schemas.microsoft.com/office/spreadsheetml/2009/9/main" objectType="Drop" dropStyle="combo" dx="16" fmlaLink="$L$31" fmlaRange="$P$7:$P$40" noThreeD="1" sel="1" val="0"/>
</file>

<file path=xl/ctrlProps/ctrlProp23.xml><?xml version="1.0" encoding="utf-8"?>
<formControlPr xmlns="http://schemas.microsoft.com/office/spreadsheetml/2009/9/main" objectType="Drop" dropStyle="combo" dx="16" fmlaLink="$L$32" fmlaRange="$P$7:$P$40" noThreeD="1" sel="1" val="0"/>
</file>

<file path=xl/ctrlProps/ctrlProp24.xml><?xml version="1.0" encoding="utf-8"?>
<formControlPr xmlns="http://schemas.microsoft.com/office/spreadsheetml/2009/9/main" objectType="Drop" dropStyle="combo" dx="16" fmlaLink="$L$33" fmlaRange="$P$7:$P$40" noThreeD="1" sel="1" val="0"/>
</file>

<file path=xl/ctrlProps/ctrlProp25.xml><?xml version="1.0" encoding="utf-8"?>
<formControlPr xmlns="http://schemas.microsoft.com/office/spreadsheetml/2009/9/main" objectType="Drop" dropStyle="combo" dx="16" fmlaLink="$L$34" fmlaRange="$P$7:$P$40" noThreeD="1" sel="1" val="0"/>
</file>

<file path=xl/ctrlProps/ctrlProp26.xml><?xml version="1.0" encoding="utf-8"?>
<formControlPr xmlns="http://schemas.microsoft.com/office/spreadsheetml/2009/9/main" objectType="Drop" dropStyle="combo" dx="16" fmlaLink="$L$35" fmlaRange="$P$7:$P$40" noThreeD="1" sel="1" val="0"/>
</file>

<file path=xl/ctrlProps/ctrlProp27.xml><?xml version="1.0" encoding="utf-8"?>
<formControlPr xmlns="http://schemas.microsoft.com/office/spreadsheetml/2009/9/main" objectType="Drop" dropStyle="combo" dx="16" fmlaLink="$L$36" fmlaRange="$P$7:$P$40" noThreeD="1" sel="1" val="0"/>
</file>

<file path=xl/ctrlProps/ctrlProp28.xml><?xml version="1.0" encoding="utf-8"?>
<formControlPr xmlns="http://schemas.microsoft.com/office/spreadsheetml/2009/9/main" objectType="Drop" dropStyle="combo" dx="16" fmlaLink="$L$37" fmlaRange="$P$7:$P$40" noThreeD="1" sel="1" val="0"/>
</file>

<file path=xl/ctrlProps/ctrlProp29.xml><?xml version="1.0" encoding="utf-8"?>
<formControlPr xmlns="http://schemas.microsoft.com/office/spreadsheetml/2009/9/main" objectType="Drop" dropStyle="combo" dx="16" fmlaLink="$L$38" fmlaRange="$P$7:$P$40" noThreeD="1" sel="1" val="0"/>
</file>

<file path=xl/ctrlProps/ctrlProp3.xml><?xml version="1.0" encoding="utf-8"?>
<formControlPr xmlns="http://schemas.microsoft.com/office/spreadsheetml/2009/9/main" objectType="Drop" dropStyle="combo" dx="16" fmlaLink="$L$12" fmlaRange="$P$7:$P$40" noThreeD="1" sel="1" val="0"/>
</file>

<file path=xl/ctrlProps/ctrlProp30.xml><?xml version="1.0" encoding="utf-8"?>
<formControlPr xmlns="http://schemas.microsoft.com/office/spreadsheetml/2009/9/main" objectType="Drop" dropStyle="combo" dx="16" fmlaLink="$L$38" fmlaRange="$P$7:$P$30" noThreeD="1" sel="1" val="0"/>
</file>

<file path=xl/ctrlProps/ctrlProp31.xml><?xml version="1.0" encoding="utf-8"?>
<formControlPr xmlns="http://schemas.microsoft.com/office/spreadsheetml/2009/9/main" objectType="Drop" dropStyle="combo" dx="16" fmlaLink="$L$38" fmlaRange="$P$7:$P$30" noThreeD="1" sel="1" val="0"/>
</file>

<file path=xl/ctrlProps/ctrlProp32.xml><?xml version="1.0" encoding="utf-8"?>
<formControlPr xmlns="http://schemas.microsoft.com/office/spreadsheetml/2009/9/main" objectType="Drop" dropStyle="combo" dx="16" fmlaLink="$L$39" fmlaRange="$P$7:$P$40" noThreeD="1" sel="1" val="0"/>
</file>

<file path=xl/ctrlProps/ctrlProp33.xml><?xml version="1.0" encoding="utf-8"?>
<formControlPr xmlns="http://schemas.microsoft.com/office/spreadsheetml/2009/9/main" objectType="Drop" dropStyle="combo" dx="16" fmlaLink="$L$40" fmlaRange="$P$7:$P$40" noThreeD="1" sel="1" val="0"/>
</file>

<file path=xl/ctrlProps/ctrlProp34.xml><?xml version="1.0" encoding="utf-8"?>
<formControlPr xmlns="http://schemas.microsoft.com/office/spreadsheetml/2009/9/main" objectType="CheckBox" checked="Checked" fmlaLink="$M$10" lockText="1" noThreeD="1"/>
</file>

<file path=xl/ctrlProps/ctrlProp35.xml><?xml version="1.0" encoding="utf-8"?>
<formControlPr xmlns="http://schemas.microsoft.com/office/spreadsheetml/2009/9/main" objectType="CheckBox" fmlaLink="$M$12" noThreeD="1"/>
</file>

<file path=xl/ctrlProps/ctrlProp36.xml><?xml version="1.0" encoding="utf-8"?>
<formControlPr xmlns="http://schemas.microsoft.com/office/spreadsheetml/2009/9/main" objectType="CheckBox" fmlaLink="$M$11" noThreeD="1"/>
</file>

<file path=xl/ctrlProps/ctrlProp37.xml><?xml version="1.0" encoding="utf-8"?>
<formControlPr xmlns="http://schemas.microsoft.com/office/spreadsheetml/2009/9/main" objectType="CheckBox" fmlaLink="$M$13" noThreeD="1"/>
</file>

<file path=xl/ctrlProps/ctrlProp38.xml><?xml version="1.0" encoding="utf-8"?>
<formControlPr xmlns="http://schemas.microsoft.com/office/spreadsheetml/2009/9/main" objectType="CheckBox" fmlaLink="$M$14" noThreeD="1"/>
</file>

<file path=xl/ctrlProps/ctrlProp39.xml><?xml version="1.0" encoding="utf-8"?>
<formControlPr xmlns="http://schemas.microsoft.com/office/spreadsheetml/2009/9/main" objectType="CheckBox" fmlaLink="$M$15" noThreeD="1"/>
</file>

<file path=xl/ctrlProps/ctrlProp4.xml><?xml version="1.0" encoding="utf-8"?>
<formControlPr xmlns="http://schemas.microsoft.com/office/spreadsheetml/2009/9/main" objectType="Drop" dropStyle="combo" dx="16" fmlaLink="$L$13" fmlaRange="$P$7:$P$40" noThreeD="1" sel="1" val="0"/>
</file>

<file path=xl/ctrlProps/ctrlProp40.xml><?xml version="1.0" encoding="utf-8"?>
<formControlPr xmlns="http://schemas.microsoft.com/office/spreadsheetml/2009/9/main" objectType="CheckBox" fmlaLink="$M$16" noThreeD="1"/>
</file>

<file path=xl/ctrlProps/ctrlProp41.xml><?xml version="1.0" encoding="utf-8"?>
<formControlPr xmlns="http://schemas.microsoft.com/office/spreadsheetml/2009/9/main" objectType="CheckBox" fmlaLink="$M$17" noThreeD="1"/>
</file>

<file path=xl/ctrlProps/ctrlProp42.xml><?xml version="1.0" encoding="utf-8"?>
<formControlPr xmlns="http://schemas.microsoft.com/office/spreadsheetml/2009/9/main" objectType="CheckBox" fmlaLink="$M$18" noThreeD="1"/>
</file>

<file path=xl/ctrlProps/ctrlProp43.xml><?xml version="1.0" encoding="utf-8"?>
<formControlPr xmlns="http://schemas.microsoft.com/office/spreadsheetml/2009/9/main" objectType="CheckBox" fmlaLink="$M$19" noThreeD="1"/>
</file>

<file path=xl/ctrlProps/ctrlProp44.xml><?xml version="1.0" encoding="utf-8"?>
<formControlPr xmlns="http://schemas.microsoft.com/office/spreadsheetml/2009/9/main" objectType="CheckBox" fmlaLink="$M$20" noThreeD="1"/>
</file>

<file path=xl/ctrlProps/ctrlProp45.xml><?xml version="1.0" encoding="utf-8"?>
<formControlPr xmlns="http://schemas.microsoft.com/office/spreadsheetml/2009/9/main" objectType="CheckBox" fmlaLink="$M$21" noThreeD="1"/>
</file>

<file path=xl/ctrlProps/ctrlProp46.xml><?xml version="1.0" encoding="utf-8"?>
<formControlPr xmlns="http://schemas.microsoft.com/office/spreadsheetml/2009/9/main" objectType="CheckBox" fmlaLink="$M$22" noThreeD="1"/>
</file>

<file path=xl/ctrlProps/ctrlProp47.xml><?xml version="1.0" encoding="utf-8"?>
<formControlPr xmlns="http://schemas.microsoft.com/office/spreadsheetml/2009/9/main" objectType="CheckBox" fmlaLink="$M$23" noThreeD="1"/>
</file>

<file path=xl/ctrlProps/ctrlProp48.xml><?xml version="1.0" encoding="utf-8"?>
<formControlPr xmlns="http://schemas.microsoft.com/office/spreadsheetml/2009/9/main" objectType="CheckBox" fmlaLink="$M$24" noThreeD="1"/>
</file>

<file path=xl/ctrlProps/ctrlProp49.xml><?xml version="1.0" encoding="utf-8"?>
<formControlPr xmlns="http://schemas.microsoft.com/office/spreadsheetml/2009/9/main" objectType="CheckBox" fmlaLink="$M$25" noThreeD="1"/>
</file>

<file path=xl/ctrlProps/ctrlProp5.xml><?xml version="1.0" encoding="utf-8"?>
<formControlPr xmlns="http://schemas.microsoft.com/office/spreadsheetml/2009/9/main" objectType="Drop" dropStyle="combo" dx="16" fmlaLink="$L$14" fmlaRange="$P$7:$P$40" noThreeD="1" sel="1" val="0"/>
</file>

<file path=xl/ctrlProps/ctrlProp50.xml><?xml version="1.0" encoding="utf-8"?>
<formControlPr xmlns="http://schemas.microsoft.com/office/spreadsheetml/2009/9/main" objectType="CheckBox" fmlaLink="$M$26" noThreeD="1"/>
</file>

<file path=xl/ctrlProps/ctrlProp51.xml><?xml version="1.0" encoding="utf-8"?>
<formControlPr xmlns="http://schemas.microsoft.com/office/spreadsheetml/2009/9/main" objectType="CheckBox" fmlaLink="$M$27" noThreeD="1"/>
</file>

<file path=xl/ctrlProps/ctrlProp52.xml><?xml version="1.0" encoding="utf-8"?>
<formControlPr xmlns="http://schemas.microsoft.com/office/spreadsheetml/2009/9/main" objectType="CheckBox" fmlaLink="$M$28" noThreeD="1"/>
</file>

<file path=xl/ctrlProps/ctrlProp53.xml><?xml version="1.0" encoding="utf-8"?>
<formControlPr xmlns="http://schemas.microsoft.com/office/spreadsheetml/2009/9/main" objectType="CheckBox" fmlaLink="$M$29" noThreeD="1"/>
</file>

<file path=xl/ctrlProps/ctrlProp54.xml><?xml version="1.0" encoding="utf-8"?>
<formControlPr xmlns="http://schemas.microsoft.com/office/spreadsheetml/2009/9/main" objectType="CheckBox" fmlaLink="$M$30" noThreeD="1"/>
</file>

<file path=xl/ctrlProps/ctrlProp55.xml><?xml version="1.0" encoding="utf-8"?>
<formControlPr xmlns="http://schemas.microsoft.com/office/spreadsheetml/2009/9/main" objectType="CheckBox" fmlaLink="$M$31" noThreeD="1"/>
</file>

<file path=xl/ctrlProps/ctrlProp56.xml><?xml version="1.0" encoding="utf-8"?>
<formControlPr xmlns="http://schemas.microsoft.com/office/spreadsheetml/2009/9/main" objectType="CheckBox" fmlaLink="$M$32" noThreeD="1"/>
</file>

<file path=xl/ctrlProps/ctrlProp57.xml><?xml version="1.0" encoding="utf-8"?>
<formControlPr xmlns="http://schemas.microsoft.com/office/spreadsheetml/2009/9/main" objectType="CheckBox" fmlaLink="$M$33" noThreeD="1"/>
</file>

<file path=xl/ctrlProps/ctrlProp58.xml><?xml version="1.0" encoding="utf-8"?>
<formControlPr xmlns="http://schemas.microsoft.com/office/spreadsheetml/2009/9/main" objectType="CheckBox" fmlaLink="$M$34" noThreeD="1"/>
</file>

<file path=xl/ctrlProps/ctrlProp59.xml><?xml version="1.0" encoding="utf-8"?>
<formControlPr xmlns="http://schemas.microsoft.com/office/spreadsheetml/2009/9/main" objectType="CheckBox" fmlaLink="$M$35" noThreeD="1"/>
</file>

<file path=xl/ctrlProps/ctrlProp6.xml><?xml version="1.0" encoding="utf-8"?>
<formControlPr xmlns="http://schemas.microsoft.com/office/spreadsheetml/2009/9/main" objectType="Drop" dropStyle="combo" dx="16" fmlaLink="$L$15" fmlaRange="$P$7:$P$40" noThreeD="1" sel="1" val="0"/>
</file>

<file path=xl/ctrlProps/ctrlProp60.xml><?xml version="1.0" encoding="utf-8"?>
<formControlPr xmlns="http://schemas.microsoft.com/office/spreadsheetml/2009/9/main" objectType="CheckBox" fmlaLink="$M$36" noThreeD="1"/>
</file>

<file path=xl/ctrlProps/ctrlProp61.xml><?xml version="1.0" encoding="utf-8"?>
<formControlPr xmlns="http://schemas.microsoft.com/office/spreadsheetml/2009/9/main" objectType="CheckBox" fmlaLink="$M$37" noThreeD="1"/>
</file>

<file path=xl/ctrlProps/ctrlProp62.xml><?xml version="1.0" encoding="utf-8"?>
<formControlPr xmlns="http://schemas.microsoft.com/office/spreadsheetml/2009/9/main" objectType="CheckBox" fmlaLink="$M$38" noThreeD="1"/>
</file>

<file path=xl/ctrlProps/ctrlProp63.xml><?xml version="1.0" encoding="utf-8"?>
<formControlPr xmlns="http://schemas.microsoft.com/office/spreadsheetml/2009/9/main" objectType="CheckBox" fmlaLink="$M$39" noThreeD="1"/>
</file>

<file path=xl/ctrlProps/ctrlProp64.xml><?xml version="1.0" encoding="utf-8"?>
<formControlPr xmlns="http://schemas.microsoft.com/office/spreadsheetml/2009/9/main" objectType="CheckBox" fmlaLink="$M$40" noThreeD="1"/>
</file>

<file path=xl/ctrlProps/ctrlProp7.xml><?xml version="1.0" encoding="utf-8"?>
<formControlPr xmlns="http://schemas.microsoft.com/office/spreadsheetml/2009/9/main" objectType="Drop" dropStyle="combo" dx="16" fmlaLink="$L$16" fmlaRange="$P$7:$P$40" noThreeD="1" sel="1" val="0"/>
</file>

<file path=xl/ctrlProps/ctrlProp8.xml><?xml version="1.0" encoding="utf-8"?>
<formControlPr xmlns="http://schemas.microsoft.com/office/spreadsheetml/2009/9/main" objectType="Drop" dropStyle="combo" dx="16" fmlaLink="$L$17" fmlaRange="$P$7:$P$40" noThreeD="1" sel="1" val="0"/>
</file>

<file path=xl/ctrlProps/ctrlProp9.xml><?xml version="1.0" encoding="utf-8"?>
<formControlPr xmlns="http://schemas.microsoft.com/office/spreadsheetml/2009/9/main" objectType="Drop" dropStyle="combo" dx="16" fmlaLink="$L$18" fmlaRange="$P$7:$P$40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0</xdr:rowOff>
        </xdr:from>
        <xdr:to>
          <xdr:col>8</xdr:col>
          <xdr:colOff>9525</xdr:colOff>
          <xdr:row>10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8</xdr:col>
          <xdr:colOff>9525</xdr:colOff>
          <xdr:row>11</xdr:row>
          <xdr:rowOff>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8</xdr:col>
          <xdr:colOff>9525</xdr:colOff>
          <xdr:row>12</xdr:row>
          <xdr:rowOff>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8</xdr:col>
          <xdr:colOff>9525</xdr:colOff>
          <xdr:row>13</xdr:row>
          <xdr:rowOff>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8</xdr:col>
          <xdr:colOff>9525</xdr:colOff>
          <xdr:row>14</xdr:row>
          <xdr:rowOff>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8</xdr:col>
          <xdr:colOff>9525</xdr:colOff>
          <xdr:row>15</xdr:row>
          <xdr:rowOff>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8</xdr:col>
          <xdr:colOff>9525</xdr:colOff>
          <xdr:row>16</xdr:row>
          <xdr:rowOff>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8</xdr:col>
          <xdr:colOff>9525</xdr:colOff>
          <xdr:row>17</xdr:row>
          <xdr:rowOff>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8</xdr:col>
          <xdr:colOff>9525</xdr:colOff>
          <xdr:row>18</xdr:row>
          <xdr:rowOff>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0</xdr:rowOff>
        </xdr:from>
        <xdr:to>
          <xdr:col>8</xdr:col>
          <xdr:colOff>9525</xdr:colOff>
          <xdr:row>19</xdr:row>
          <xdr:rowOff>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8</xdr:col>
          <xdr:colOff>9525</xdr:colOff>
          <xdr:row>20</xdr:row>
          <xdr:rowOff>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8</xdr:col>
          <xdr:colOff>9525</xdr:colOff>
          <xdr:row>21</xdr:row>
          <xdr:rowOff>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8</xdr:col>
          <xdr:colOff>9525</xdr:colOff>
          <xdr:row>22</xdr:row>
          <xdr:rowOff>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8</xdr:col>
          <xdr:colOff>9525</xdr:colOff>
          <xdr:row>23</xdr:row>
          <xdr:rowOff>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8</xdr:col>
          <xdr:colOff>9525</xdr:colOff>
          <xdr:row>24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8</xdr:col>
          <xdr:colOff>9525</xdr:colOff>
          <xdr:row>25</xdr:row>
          <xdr:rowOff>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8</xdr:col>
          <xdr:colOff>9525</xdr:colOff>
          <xdr:row>26</xdr:row>
          <xdr:rowOff>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9525</xdr:colOff>
          <xdr:row>27</xdr:row>
          <xdr:rowOff>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9525</xdr:colOff>
          <xdr:row>28</xdr:row>
          <xdr:rowOff>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9525</xdr:colOff>
          <xdr:row>29</xdr:row>
          <xdr:rowOff>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9525</xdr:colOff>
          <xdr:row>30</xdr:row>
          <xdr:rowOff>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0</xdr:rowOff>
        </xdr:from>
        <xdr:to>
          <xdr:col>8</xdr:col>
          <xdr:colOff>9525</xdr:colOff>
          <xdr:row>31</xdr:row>
          <xdr:rowOff>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8</xdr:col>
          <xdr:colOff>9525</xdr:colOff>
          <xdr:row>32</xdr:row>
          <xdr:rowOff>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0</xdr:rowOff>
        </xdr:from>
        <xdr:to>
          <xdr:col>8</xdr:col>
          <xdr:colOff>9525</xdr:colOff>
          <xdr:row>33</xdr:row>
          <xdr:rowOff>0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0</xdr:rowOff>
        </xdr:from>
        <xdr:to>
          <xdr:col>8</xdr:col>
          <xdr:colOff>9525</xdr:colOff>
          <xdr:row>34</xdr:row>
          <xdr:rowOff>0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0</xdr:rowOff>
        </xdr:from>
        <xdr:to>
          <xdr:col>8</xdr:col>
          <xdr:colOff>9525</xdr:colOff>
          <xdr:row>35</xdr:row>
          <xdr:rowOff>0</xdr:rowOff>
        </xdr:to>
        <xdr:sp macro="" textlink="">
          <xdr:nvSpPr>
            <xdr:cNvPr id="1064" name="Drop Dow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0</xdr:rowOff>
        </xdr:from>
        <xdr:to>
          <xdr:col>8</xdr:col>
          <xdr:colOff>9525</xdr:colOff>
          <xdr:row>36</xdr:row>
          <xdr:rowOff>0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8</xdr:col>
          <xdr:colOff>9525</xdr:colOff>
          <xdr:row>37</xdr:row>
          <xdr:rowOff>0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8</xdr:col>
          <xdr:colOff>9525</xdr:colOff>
          <xdr:row>38</xdr:row>
          <xdr:rowOff>0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0</xdr:rowOff>
        </xdr:from>
        <xdr:to>
          <xdr:col>7</xdr:col>
          <xdr:colOff>1581150</xdr:colOff>
          <xdr:row>39</xdr:row>
          <xdr:rowOff>0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7</xdr:col>
          <xdr:colOff>1581150</xdr:colOff>
          <xdr:row>39</xdr:row>
          <xdr:rowOff>238125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0</xdr:rowOff>
        </xdr:from>
        <xdr:to>
          <xdr:col>8</xdr:col>
          <xdr:colOff>9525</xdr:colOff>
          <xdr:row>39</xdr:row>
          <xdr:rowOff>0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8</xdr:col>
          <xdr:colOff>9525</xdr:colOff>
          <xdr:row>39</xdr:row>
          <xdr:rowOff>238125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202406</xdr:colOff>
      <xdr:row>1</xdr:row>
      <xdr:rowOff>-1</xdr:rowOff>
    </xdr:from>
    <xdr:to>
      <xdr:col>7</xdr:col>
      <xdr:colOff>595313</xdr:colOff>
      <xdr:row>1</xdr:row>
      <xdr:rowOff>238124</xdr:rowOff>
    </xdr:to>
    <xdr:sp macro="" textlink="">
      <xdr:nvSpPr>
        <xdr:cNvPr id="2" name="角丸四角形 1"/>
        <xdr:cNvSpPr/>
      </xdr:nvSpPr>
      <xdr:spPr>
        <a:xfrm>
          <a:off x="9215437" y="309562"/>
          <a:ext cx="392907" cy="238125"/>
        </a:xfrm>
        <a:prstGeom prst="round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8</xdr:row>
          <xdr:rowOff>228600</xdr:rowOff>
        </xdr:from>
        <xdr:to>
          <xdr:col>6</xdr:col>
          <xdr:colOff>771525</xdr:colOff>
          <xdr:row>9</xdr:row>
          <xdr:rowOff>209550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11</xdr:row>
          <xdr:rowOff>9525</xdr:rowOff>
        </xdr:from>
        <xdr:to>
          <xdr:col>6</xdr:col>
          <xdr:colOff>771525</xdr:colOff>
          <xdr:row>11</xdr:row>
          <xdr:rowOff>228600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10</xdr:row>
          <xdr:rowOff>0</xdr:rowOff>
        </xdr:from>
        <xdr:to>
          <xdr:col>6</xdr:col>
          <xdr:colOff>771525</xdr:colOff>
          <xdr:row>10</xdr:row>
          <xdr:rowOff>219075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12</xdr:row>
          <xdr:rowOff>9525</xdr:rowOff>
        </xdr:from>
        <xdr:to>
          <xdr:col>6</xdr:col>
          <xdr:colOff>771525</xdr:colOff>
          <xdr:row>12</xdr:row>
          <xdr:rowOff>228600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13</xdr:row>
          <xdr:rowOff>9525</xdr:rowOff>
        </xdr:from>
        <xdr:to>
          <xdr:col>6</xdr:col>
          <xdr:colOff>771525</xdr:colOff>
          <xdr:row>13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14</xdr:row>
          <xdr:rowOff>9525</xdr:rowOff>
        </xdr:from>
        <xdr:to>
          <xdr:col>6</xdr:col>
          <xdr:colOff>771525</xdr:colOff>
          <xdr:row>14</xdr:row>
          <xdr:rowOff>228600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15</xdr:row>
          <xdr:rowOff>9525</xdr:rowOff>
        </xdr:from>
        <xdr:to>
          <xdr:col>6</xdr:col>
          <xdr:colOff>771525</xdr:colOff>
          <xdr:row>15</xdr:row>
          <xdr:rowOff>228600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16</xdr:row>
          <xdr:rowOff>9525</xdr:rowOff>
        </xdr:from>
        <xdr:to>
          <xdr:col>6</xdr:col>
          <xdr:colOff>771525</xdr:colOff>
          <xdr:row>16</xdr:row>
          <xdr:rowOff>228600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17</xdr:row>
          <xdr:rowOff>9525</xdr:rowOff>
        </xdr:from>
        <xdr:to>
          <xdr:col>6</xdr:col>
          <xdr:colOff>771525</xdr:colOff>
          <xdr:row>17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18</xdr:row>
          <xdr:rowOff>9525</xdr:rowOff>
        </xdr:from>
        <xdr:to>
          <xdr:col>6</xdr:col>
          <xdr:colOff>771525</xdr:colOff>
          <xdr:row>18</xdr:row>
          <xdr:rowOff>228600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19</xdr:row>
          <xdr:rowOff>9525</xdr:rowOff>
        </xdr:from>
        <xdr:to>
          <xdr:col>6</xdr:col>
          <xdr:colOff>771525</xdr:colOff>
          <xdr:row>19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20</xdr:row>
          <xdr:rowOff>9525</xdr:rowOff>
        </xdr:from>
        <xdr:to>
          <xdr:col>6</xdr:col>
          <xdr:colOff>771525</xdr:colOff>
          <xdr:row>20</xdr:row>
          <xdr:rowOff>228600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21</xdr:row>
          <xdr:rowOff>9525</xdr:rowOff>
        </xdr:from>
        <xdr:to>
          <xdr:col>6</xdr:col>
          <xdr:colOff>771525</xdr:colOff>
          <xdr:row>21</xdr:row>
          <xdr:rowOff>228600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22</xdr:row>
          <xdr:rowOff>9525</xdr:rowOff>
        </xdr:from>
        <xdr:to>
          <xdr:col>6</xdr:col>
          <xdr:colOff>771525</xdr:colOff>
          <xdr:row>22</xdr:row>
          <xdr:rowOff>228600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23</xdr:row>
          <xdr:rowOff>9525</xdr:rowOff>
        </xdr:from>
        <xdr:to>
          <xdr:col>6</xdr:col>
          <xdr:colOff>771525</xdr:colOff>
          <xdr:row>23</xdr:row>
          <xdr:rowOff>228600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24</xdr:row>
          <xdr:rowOff>9525</xdr:rowOff>
        </xdr:from>
        <xdr:to>
          <xdr:col>6</xdr:col>
          <xdr:colOff>771525</xdr:colOff>
          <xdr:row>24</xdr:row>
          <xdr:rowOff>228600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25</xdr:row>
          <xdr:rowOff>9525</xdr:rowOff>
        </xdr:from>
        <xdr:to>
          <xdr:col>6</xdr:col>
          <xdr:colOff>771525</xdr:colOff>
          <xdr:row>25</xdr:row>
          <xdr:rowOff>228600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26</xdr:row>
          <xdr:rowOff>9525</xdr:rowOff>
        </xdr:from>
        <xdr:to>
          <xdr:col>6</xdr:col>
          <xdr:colOff>771525</xdr:colOff>
          <xdr:row>26</xdr:row>
          <xdr:rowOff>228600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27</xdr:row>
          <xdr:rowOff>9525</xdr:rowOff>
        </xdr:from>
        <xdr:to>
          <xdr:col>6</xdr:col>
          <xdr:colOff>771525</xdr:colOff>
          <xdr:row>27</xdr:row>
          <xdr:rowOff>228600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28</xdr:row>
          <xdr:rowOff>9525</xdr:rowOff>
        </xdr:from>
        <xdr:to>
          <xdr:col>6</xdr:col>
          <xdr:colOff>771525</xdr:colOff>
          <xdr:row>28</xdr:row>
          <xdr:rowOff>228600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29</xdr:row>
          <xdr:rowOff>9525</xdr:rowOff>
        </xdr:from>
        <xdr:to>
          <xdr:col>6</xdr:col>
          <xdr:colOff>771525</xdr:colOff>
          <xdr:row>29</xdr:row>
          <xdr:rowOff>228600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30</xdr:row>
          <xdr:rowOff>9525</xdr:rowOff>
        </xdr:from>
        <xdr:to>
          <xdr:col>6</xdr:col>
          <xdr:colOff>771525</xdr:colOff>
          <xdr:row>30</xdr:row>
          <xdr:rowOff>228600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31</xdr:row>
          <xdr:rowOff>9525</xdr:rowOff>
        </xdr:from>
        <xdr:to>
          <xdr:col>6</xdr:col>
          <xdr:colOff>771525</xdr:colOff>
          <xdr:row>31</xdr:row>
          <xdr:rowOff>228600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32</xdr:row>
          <xdr:rowOff>9525</xdr:rowOff>
        </xdr:from>
        <xdr:to>
          <xdr:col>6</xdr:col>
          <xdr:colOff>771525</xdr:colOff>
          <xdr:row>32</xdr:row>
          <xdr:rowOff>228600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33</xdr:row>
          <xdr:rowOff>9525</xdr:rowOff>
        </xdr:from>
        <xdr:to>
          <xdr:col>6</xdr:col>
          <xdr:colOff>771525</xdr:colOff>
          <xdr:row>33</xdr:row>
          <xdr:rowOff>228600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34</xdr:row>
          <xdr:rowOff>9525</xdr:rowOff>
        </xdr:from>
        <xdr:to>
          <xdr:col>6</xdr:col>
          <xdr:colOff>771525</xdr:colOff>
          <xdr:row>34</xdr:row>
          <xdr:rowOff>228600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35</xdr:row>
          <xdr:rowOff>9525</xdr:rowOff>
        </xdr:from>
        <xdr:to>
          <xdr:col>6</xdr:col>
          <xdr:colOff>771525</xdr:colOff>
          <xdr:row>35</xdr:row>
          <xdr:rowOff>228600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36</xdr:row>
          <xdr:rowOff>9525</xdr:rowOff>
        </xdr:from>
        <xdr:to>
          <xdr:col>6</xdr:col>
          <xdr:colOff>771525</xdr:colOff>
          <xdr:row>36</xdr:row>
          <xdr:rowOff>228600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37</xdr:row>
          <xdr:rowOff>9525</xdr:rowOff>
        </xdr:from>
        <xdr:to>
          <xdr:col>6</xdr:col>
          <xdr:colOff>771525</xdr:colOff>
          <xdr:row>37</xdr:row>
          <xdr:rowOff>228600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38</xdr:row>
          <xdr:rowOff>9525</xdr:rowOff>
        </xdr:from>
        <xdr:to>
          <xdr:col>6</xdr:col>
          <xdr:colOff>771525</xdr:colOff>
          <xdr:row>38</xdr:row>
          <xdr:rowOff>228600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39</xdr:row>
          <xdr:rowOff>9525</xdr:rowOff>
        </xdr:from>
        <xdr:to>
          <xdr:col>6</xdr:col>
          <xdr:colOff>771525</xdr:colOff>
          <xdr:row>39</xdr:row>
          <xdr:rowOff>228600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48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40"/>
  <sheetViews>
    <sheetView showGridLines="0" tabSelected="1" view="pageBreakPreview" zoomScale="80" zoomScaleNormal="90" zoomScaleSheetLayoutView="80" workbookViewId="0">
      <selection activeCell="K1" sqref="K1"/>
    </sheetView>
  </sheetViews>
  <sheetFormatPr defaultRowHeight="18.75" x14ac:dyDescent="0.15"/>
  <cols>
    <col min="1" max="1" width="4" style="3" bestFit="1" customWidth="1"/>
    <col min="2" max="2" width="20.125" style="1" customWidth="1"/>
    <col min="3" max="3" width="17.75" style="1" customWidth="1"/>
    <col min="4" max="4" width="10.5" style="1" bestFit="1" customWidth="1"/>
    <col min="5" max="5" width="50.5" style="1" customWidth="1"/>
    <col min="6" max="6" width="14" style="1" customWidth="1"/>
    <col min="7" max="7" width="15.25" style="1" customWidth="1"/>
    <col min="8" max="8" width="26.375" style="1" customWidth="1"/>
    <col min="9" max="9" width="11.375" style="1" bestFit="1" customWidth="1"/>
    <col min="10" max="10" width="9.375" style="1" bestFit="1" customWidth="1"/>
    <col min="11" max="11" width="18" style="1" bestFit="1" customWidth="1"/>
    <col min="12" max="12" width="11.25" style="1" hidden="1" customWidth="1"/>
    <col min="13" max="15" width="9" style="1" hidden="1" customWidth="1"/>
    <col min="16" max="16" width="24.125" style="1" hidden="1" customWidth="1"/>
    <col min="17" max="17" width="9" style="1" hidden="1" customWidth="1"/>
    <col min="18" max="16384" width="9" style="1"/>
  </cols>
  <sheetData>
    <row r="1" spans="1:17" ht="24.75" x14ac:dyDescent="0.15">
      <c r="B1" s="43" t="s">
        <v>26</v>
      </c>
      <c r="C1" s="43"/>
      <c r="D1" s="43"/>
      <c r="E1" s="43"/>
      <c r="F1" s="43"/>
      <c r="G1" s="43"/>
      <c r="H1" s="43"/>
      <c r="J1" s="14" t="s">
        <v>29</v>
      </c>
      <c r="K1" s="25"/>
    </row>
    <row r="2" spans="1:17" ht="20.100000000000001" customHeight="1" x14ac:dyDescent="0.15">
      <c r="B2" s="45" t="s">
        <v>30</v>
      </c>
      <c r="C2" s="45"/>
      <c r="D2" s="15"/>
      <c r="E2" s="15"/>
      <c r="F2" s="15"/>
      <c r="G2" s="15"/>
      <c r="H2" s="46" t="s">
        <v>27</v>
      </c>
      <c r="I2" s="46"/>
      <c r="J2" s="14"/>
      <c r="K2" s="14"/>
    </row>
    <row r="3" spans="1:17" ht="47.25" customHeight="1" x14ac:dyDescent="0.15">
      <c r="B3" s="44" t="s">
        <v>28</v>
      </c>
      <c r="C3" s="45"/>
      <c r="D3" s="45"/>
      <c r="E3" s="45"/>
      <c r="F3" s="45"/>
      <c r="G3" s="45"/>
      <c r="H3" s="45"/>
      <c r="I3" s="45"/>
      <c r="J3" s="45"/>
      <c r="K3" s="45"/>
    </row>
    <row r="4" spans="1:17" ht="19.5" thickBot="1" x14ac:dyDescent="0.2">
      <c r="B4" s="13" t="s">
        <v>4</v>
      </c>
      <c r="C4" s="16"/>
      <c r="D4" s="16"/>
      <c r="E4" s="16"/>
      <c r="F4" s="16"/>
      <c r="G4" s="35"/>
      <c r="H4" s="16"/>
      <c r="I4" s="16"/>
      <c r="J4" s="16"/>
      <c r="K4" s="16"/>
    </row>
    <row r="5" spans="1:17" x14ac:dyDescent="0.15">
      <c r="B5" s="5" t="s">
        <v>0</v>
      </c>
      <c r="C5" s="6" t="s">
        <v>1</v>
      </c>
      <c r="D5" s="6" t="s">
        <v>3</v>
      </c>
      <c r="E5" s="6" t="s">
        <v>9</v>
      </c>
      <c r="F5" s="7" t="s">
        <v>7</v>
      </c>
      <c r="G5" s="36"/>
      <c r="I5" s="2" t="s">
        <v>20</v>
      </c>
      <c r="J5" s="2" t="s">
        <v>21</v>
      </c>
      <c r="K5" s="2" t="s">
        <v>17</v>
      </c>
    </row>
    <row r="6" spans="1:17" ht="19.5" thickBot="1" x14ac:dyDescent="0.2">
      <c r="B6" s="26"/>
      <c r="C6" s="27"/>
      <c r="D6" s="27"/>
      <c r="E6" s="27"/>
      <c r="F6" s="28"/>
      <c r="G6" s="41"/>
      <c r="I6" s="17">
        <f>COUNTA(B11:B40)</f>
        <v>0</v>
      </c>
      <c r="J6" s="22">
        <f>SUM(J11:J40)</f>
        <v>0</v>
      </c>
      <c r="K6" s="18">
        <f>SUM(K11:K40)</f>
        <v>0</v>
      </c>
    </row>
    <row r="7" spans="1:17" ht="11.25" customHeight="1" x14ac:dyDescent="0.15">
      <c r="O7" s="1">
        <v>1</v>
      </c>
      <c r="P7" s="1" t="s">
        <v>13</v>
      </c>
      <c r="Q7" s="1">
        <v>3700</v>
      </c>
    </row>
    <row r="8" spans="1:17" ht="19.5" thickBot="1" x14ac:dyDescent="0.2">
      <c r="B8" s="13" t="s">
        <v>5</v>
      </c>
      <c r="F8" s="1" t="s">
        <v>37</v>
      </c>
      <c r="O8" s="1">
        <v>2</v>
      </c>
      <c r="P8" s="1" t="s">
        <v>14</v>
      </c>
      <c r="Q8" s="1">
        <v>6700</v>
      </c>
    </row>
    <row r="9" spans="1:17" x14ac:dyDescent="0.15">
      <c r="A9" s="9"/>
      <c r="B9" s="6" t="s">
        <v>0</v>
      </c>
      <c r="C9" s="6" t="s">
        <v>6</v>
      </c>
      <c r="D9" s="6" t="s">
        <v>3</v>
      </c>
      <c r="E9" s="6" t="s">
        <v>2</v>
      </c>
      <c r="F9" s="6" t="s">
        <v>7</v>
      </c>
      <c r="G9" s="6" t="s">
        <v>31</v>
      </c>
      <c r="H9" s="29" t="s">
        <v>25</v>
      </c>
      <c r="I9" s="6" t="s">
        <v>10</v>
      </c>
      <c r="J9" s="6" t="s">
        <v>8</v>
      </c>
      <c r="K9" s="7" t="s">
        <v>11</v>
      </c>
      <c r="L9" s="8" t="s">
        <v>12</v>
      </c>
      <c r="M9" s="1" t="s">
        <v>32</v>
      </c>
      <c r="O9" s="1">
        <v>3</v>
      </c>
      <c r="P9" s="1" t="s">
        <v>15</v>
      </c>
      <c r="Q9" s="1">
        <v>4000</v>
      </c>
    </row>
    <row r="10" spans="1:17" x14ac:dyDescent="0.15">
      <c r="A10" s="10" t="s">
        <v>22</v>
      </c>
      <c r="B10" s="4" t="s">
        <v>23</v>
      </c>
      <c r="C10" s="4" t="s">
        <v>24</v>
      </c>
      <c r="D10" s="4" t="s">
        <v>19</v>
      </c>
      <c r="E10" s="4" t="s">
        <v>40</v>
      </c>
      <c r="F10" s="4" t="s">
        <v>18</v>
      </c>
      <c r="G10" s="37"/>
      <c r="H10" s="30"/>
      <c r="I10" s="24">
        <f>VLOOKUP(L10,$O$7:$Q$40,3,FALSE)</f>
        <v>3700</v>
      </c>
      <c r="J10" s="4">
        <v>1</v>
      </c>
      <c r="K10" s="23">
        <f>I10*J10+IF(M10=TRUE,250,0)</f>
        <v>3950</v>
      </c>
      <c r="L10" s="34">
        <v>1</v>
      </c>
      <c r="M10" s="42" t="b">
        <v>1</v>
      </c>
      <c r="O10" s="1">
        <v>4</v>
      </c>
      <c r="P10" s="1" t="s">
        <v>16</v>
      </c>
      <c r="Q10" s="1">
        <v>7000</v>
      </c>
    </row>
    <row r="11" spans="1:17" x14ac:dyDescent="0.15">
      <c r="A11" s="11">
        <v>1</v>
      </c>
      <c r="B11" s="25"/>
      <c r="C11" s="25"/>
      <c r="D11" s="25"/>
      <c r="E11" s="25"/>
      <c r="F11" s="25"/>
      <c r="G11" s="38"/>
      <c r="H11" s="31"/>
      <c r="I11" s="20">
        <f>VLOOKUP(L11,$O$7:$Q$40,3,FALSE)</f>
        <v>3700</v>
      </c>
      <c r="J11" s="25">
        <v>0</v>
      </c>
      <c r="K11" s="19">
        <f t="shared" ref="K11:K40" si="0">I11*J11+IF(M11=TRUE,250,0)</f>
        <v>0</v>
      </c>
      <c r="L11" s="34">
        <v>1</v>
      </c>
      <c r="M11" s="42" t="b">
        <v>0</v>
      </c>
      <c r="O11" s="1">
        <v>5</v>
      </c>
      <c r="P11" s="1" t="s">
        <v>33</v>
      </c>
      <c r="Q11" s="1">
        <v>4000</v>
      </c>
    </row>
    <row r="12" spans="1:17" x14ac:dyDescent="0.15">
      <c r="A12" s="11">
        <v>2</v>
      </c>
      <c r="B12" s="25"/>
      <c r="C12" s="25"/>
      <c r="D12" s="25"/>
      <c r="E12" s="25"/>
      <c r="F12" s="25"/>
      <c r="G12" s="38"/>
      <c r="H12" s="31"/>
      <c r="I12" s="20">
        <f>VLOOKUP(L12,$O$7:$Q$40,3,FALSE)</f>
        <v>3700</v>
      </c>
      <c r="J12" s="25">
        <v>0</v>
      </c>
      <c r="K12" s="19">
        <f t="shared" si="0"/>
        <v>0</v>
      </c>
      <c r="L12" s="34">
        <v>1</v>
      </c>
      <c r="M12" s="42" t="b">
        <v>0</v>
      </c>
      <c r="O12" s="1">
        <v>6</v>
      </c>
      <c r="P12" s="1" t="s">
        <v>34</v>
      </c>
      <c r="Q12" s="1">
        <v>7000</v>
      </c>
    </row>
    <row r="13" spans="1:17" x14ac:dyDescent="0.15">
      <c r="A13" s="11">
        <v>3</v>
      </c>
      <c r="B13" s="25"/>
      <c r="C13" s="25"/>
      <c r="D13" s="25"/>
      <c r="E13" s="25"/>
      <c r="F13" s="25"/>
      <c r="G13" s="38"/>
      <c r="H13" s="31"/>
      <c r="I13" s="20">
        <f>VLOOKUP(L13,$O$7:$Q$40,3,FALSE)</f>
        <v>3700</v>
      </c>
      <c r="J13" s="25">
        <v>0</v>
      </c>
      <c r="K13" s="19">
        <f t="shared" si="0"/>
        <v>0</v>
      </c>
      <c r="L13" s="34">
        <v>1</v>
      </c>
      <c r="M13" s="42" t="b">
        <v>0</v>
      </c>
      <c r="O13" s="1">
        <v>7</v>
      </c>
      <c r="P13" s="1" t="s">
        <v>35</v>
      </c>
      <c r="Q13" s="1">
        <v>6000</v>
      </c>
    </row>
    <row r="14" spans="1:17" x14ac:dyDescent="0.15">
      <c r="A14" s="11">
        <v>4</v>
      </c>
      <c r="B14" s="25"/>
      <c r="C14" s="25"/>
      <c r="D14" s="25"/>
      <c r="E14" s="25"/>
      <c r="F14" s="25"/>
      <c r="G14" s="38"/>
      <c r="H14" s="31"/>
      <c r="I14" s="20">
        <f>VLOOKUP(L14,$O$7:$Q$40,3,FALSE)</f>
        <v>3700</v>
      </c>
      <c r="J14" s="25">
        <v>0</v>
      </c>
      <c r="K14" s="19">
        <f t="shared" si="0"/>
        <v>0</v>
      </c>
      <c r="L14" s="34">
        <v>1</v>
      </c>
      <c r="M14" s="42" t="b">
        <v>0</v>
      </c>
      <c r="O14" s="1">
        <v>8</v>
      </c>
      <c r="P14" s="1" t="s">
        <v>59</v>
      </c>
      <c r="Q14" s="1">
        <v>4000</v>
      </c>
    </row>
    <row r="15" spans="1:17" x14ac:dyDescent="0.15">
      <c r="A15" s="11">
        <v>5</v>
      </c>
      <c r="B15" s="25"/>
      <c r="C15" s="25"/>
      <c r="D15" s="25"/>
      <c r="E15" s="25"/>
      <c r="F15" s="25"/>
      <c r="G15" s="38"/>
      <c r="H15" s="31"/>
      <c r="I15" s="20">
        <f>VLOOKUP(L15,$O$7:$Q$40,3,FALSE)</f>
        <v>3700</v>
      </c>
      <c r="J15" s="25">
        <v>0</v>
      </c>
      <c r="K15" s="19">
        <f t="shared" si="0"/>
        <v>0</v>
      </c>
      <c r="L15" s="34">
        <v>1</v>
      </c>
      <c r="M15" s="42" t="b">
        <v>0</v>
      </c>
      <c r="O15" s="1">
        <v>9</v>
      </c>
      <c r="P15" s="1" t="s">
        <v>61</v>
      </c>
      <c r="Q15" s="1">
        <v>7000</v>
      </c>
    </row>
    <row r="16" spans="1:17" x14ac:dyDescent="0.15">
      <c r="A16" s="11">
        <v>6</v>
      </c>
      <c r="B16" s="25"/>
      <c r="C16" s="25"/>
      <c r="D16" s="25"/>
      <c r="E16" s="25"/>
      <c r="F16" s="25"/>
      <c r="G16" s="38"/>
      <c r="H16" s="31"/>
      <c r="I16" s="20">
        <f>VLOOKUP(L16,$O$7:$Q$40,3,FALSE)</f>
        <v>3700</v>
      </c>
      <c r="J16" s="25">
        <v>0</v>
      </c>
      <c r="K16" s="19">
        <f t="shared" si="0"/>
        <v>0</v>
      </c>
      <c r="L16" s="34">
        <v>1</v>
      </c>
      <c r="M16" s="42" t="b">
        <v>0</v>
      </c>
      <c r="O16" s="1">
        <v>10</v>
      </c>
      <c r="P16" s="1" t="s">
        <v>60</v>
      </c>
      <c r="Q16" s="1">
        <v>4000</v>
      </c>
    </row>
    <row r="17" spans="1:17" x14ac:dyDescent="0.15">
      <c r="A17" s="11">
        <v>7</v>
      </c>
      <c r="B17" s="25"/>
      <c r="C17" s="25"/>
      <c r="D17" s="25"/>
      <c r="E17" s="25"/>
      <c r="F17" s="25"/>
      <c r="G17" s="38"/>
      <c r="H17" s="31"/>
      <c r="I17" s="20">
        <f>VLOOKUP(L17,$O$7:$Q$40,3,FALSE)</f>
        <v>3700</v>
      </c>
      <c r="J17" s="25">
        <v>0</v>
      </c>
      <c r="K17" s="19">
        <f t="shared" si="0"/>
        <v>0</v>
      </c>
      <c r="L17" s="34">
        <v>1</v>
      </c>
      <c r="M17" s="42" t="b">
        <v>0</v>
      </c>
      <c r="O17" s="1">
        <v>11</v>
      </c>
      <c r="P17" s="1" t="s">
        <v>62</v>
      </c>
      <c r="Q17" s="1">
        <v>7000</v>
      </c>
    </row>
    <row r="18" spans="1:17" x14ac:dyDescent="0.15">
      <c r="A18" s="11">
        <v>8</v>
      </c>
      <c r="B18" s="25"/>
      <c r="C18" s="25"/>
      <c r="D18" s="25"/>
      <c r="E18" s="25"/>
      <c r="F18" s="25"/>
      <c r="G18" s="38"/>
      <c r="H18" s="31"/>
      <c r="I18" s="20">
        <f>VLOOKUP(L18,$O$7:$Q$40,3,FALSE)</f>
        <v>3700</v>
      </c>
      <c r="J18" s="25">
        <v>0</v>
      </c>
      <c r="K18" s="19">
        <f t="shared" si="0"/>
        <v>0</v>
      </c>
      <c r="L18" s="34">
        <v>1</v>
      </c>
      <c r="M18" s="42" t="b">
        <v>0</v>
      </c>
      <c r="O18" s="1">
        <v>12</v>
      </c>
      <c r="P18" s="1" t="s">
        <v>44</v>
      </c>
      <c r="Q18" s="1">
        <v>2550</v>
      </c>
    </row>
    <row r="19" spans="1:17" x14ac:dyDescent="0.15">
      <c r="A19" s="11">
        <v>9</v>
      </c>
      <c r="B19" s="25"/>
      <c r="C19" s="25"/>
      <c r="D19" s="25"/>
      <c r="E19" s="25"/>
      <c r="F19" s="25"/>
      <c r="G19" s="38"/>
      <c r="H19" s="31"/>
      <c r="I19" s="20">
        <f>VLOOKUP(L19,$O$7:$Q$40,3,FALSE)</f>
        <v>3700</v>
      </c>
      <c r="J19" s="25">
        <v>0</v>
      </c>
      <c r="K19" s="19">
        <f t="shared" si="0"/>
        <v>0</v>
      </c>
      <c r="L19" s="34">
        <v>1</v>
      </c>
      <c r="M19" s="42" t="b">
        <v>0</v>
      </c>
      <c r="O19" s="1">
        <v>13</v>
      </c>
      <c r="P19" s="1" t="s">
        <v>46</v>
      </c>
      <c r="Q19" s="1">
        <v>4400</v>
      </c>
    </row>
    <row r="20" spans="1:17" x14ac:dyDescent="0.15">
      <c r="A20" s="11">
        <v>10</v>
      </c>
      <c r="B20" s="25"/>
      <c r="C20" s="25"/>
      <c r="D20" s="25"/>
      <c r="E20" s="25"/>
      <c r="F20" s="25"/>
      <c r="G20" s="38"/>
      <c r="H20" s="31"/>
      <c r="I20" s="20">
        <f>VLOOKUP(L20,$O$7:$Q$40,3,FALSE)</f>
        <v>3700</v>
      </c>
      <c r="J20" s="25">
        <v>0</v>
      </c>
      <c r="K20" s="19">
        <f t="shared" si="0"/>
        <v>0</v>
      </c>
      <c r="L20" s="34">
        <v>1</v>
      </c>
      <c r="M20" s="42" t="b">
        <v>0</v>
      </c>
      <c r="O20" s="1">
        <v>14</v>
      </c>
      <c r="P20" s="1" t="s">
        <v>47</v>
      </c>
      <c r="Q20" s="1">
        <v>8300</v>
      </c>
    </row>
    <row r="21" spans="1:17" x14ac:dyDescent="0.15">
      <c r="A21" s="11">
        <v>11</v>
      </c>
      <c r="B21" s="25"/>
      <c r="C21" s="25"/>
      <c r="D21" s="25"/>
      <c r="E21" s="25"/>
      <c r="F21" s="25"/>
      <c r="G21" s="38"/>
      <c r="H21" s="31"/>
      <c r="I21" s="20">
        <f>VLOOKUP(L21,$O$7:$Q$40,3,FALSE)</f>
        <v>3700</v>
      </c>
      <c r="J21" s="25">
        <v>0</v>
      </c>
      <c r="K21" s="19">
        <f t="shared" si="0"/>
        <v>0</v>
      </c>
      <c r="L21" s="34">
        <v>1</v>
      </c>
      <c r="M21" s="42" t="b">
        <v>0</v>
      </c>
      <c r="O21" s="1">
        <v>15</v>
      </c>
      <c r="P21" s="1" t="s">
        <v>48</v>
      </c>
      <c r="Q21" s="1">
        <v>11900</v>
      </c>
    </row>
    <row r="22" spans="1:17" x14ac:dyDescent="0.15">
      <c r="A22" s="11">
        <v>12</v>
      </c>
      <c r="B22" s="25"/>
      <c r="C22" s="25"/>
      <c r="D22" s="25"/>
      <c r="E22" s="25"/>
      <c r="F22" s="25"/>
      <c r="G22" s="38"/>
      <c r="H22" s="31"/>
      <c r="I22" s="20">
        <f>VLOOKUP(L22,$O$7:$Q$40,3,FALSE)</f>
        <v>3700</v>
      </c>
      <c r="J22" s="25">
        <v>0</v>
      </c>
      <c r="K22" s="19">
        <f t="shared" si="0"/>
        <v>0</v>
      </c>
      <c r="L22" s="34">
        <v>1</v>
      </c>
      <c r="M22" s="42" t="b">
        <v>0</v>
      </c>
      <c r="O22" s="1">
        <v>16</v>
      </c>
      <c r="P22" s="1" t="s">
        <v>49</v>
      </c>
      <c r="Q22" s="1">
        <v>22900</v>
      </c>
    </row>
    <row r="23" spans="1:17" x14ac:dyDescent="0.15">
      <c r="A23" s="11">
        <v>13</v>
      </c>
      <c r="B23" s="25"/>
      <c r="C23" s="25"/>
      <c r="D23" s="25"/>
      <c r="E23" s="25"/>
      <c r="F23" s="25"/>
      <c r="G23" s="38"/>
      <c r="H23" s="31"/>
      <c r="I23" s="20">
        <f>VLOOKUP(L23,$O$7:$Q$40,3,FALSE)</f>
        <v>3700</v>
      </c>
      <c r="J23" s="25">
        <v>0</v>
      </c>
      <c r="K23" s="19">
        <f t="shared" si="0"/>
        <v>0</v>
      </c>
      <c r="L23" s="34">
        <v>1</v>
      </c>
      <c r="M23" s="42" t="b">
        <v>0</v>
      </c>
      <c r="O23" s="1">
        <v>17</v>
      </c>
      <c r="P23" s="1" t="s">
        <v>45</v>
      </c>
      <c r="Q23" s="1">
        <v>2350</v>
      </c>
    </row>
    <row r="24" spans="1:17" x14ac:dyDescent="0.15">
      <c r="A24" s="11">
        <v>14</v>
      </c>
      <c r="B24" s="25"/>
      <c r="C24" s="25"/>
      <c r="D24" s="25"/>
      <c r="E24" s="25"/>
      <c r="F24" s="25"/>
      <c r="G24" s="38"/>
      <c r="H24" s="31"/>
      <c r="I24" s="20">
        <f>VLOOKUP(L24,$O$7:$Q$40,3,FALSE)</f>
        <v>3700</v>
      </c>
      <c r="J24" s="25">
        <v>0</v>
      </c>
      <c r="K24" s="19">
        <f t="shared" si="0"/>
        <v>0</v>
      </c>
      <c r="L24" s="34">
        <v>1</v>
      </c>
      <c r="M24" s="42" t="b">
        <v>0</v>
      </c>
      <c r="O24" s="1">
        <v>18</v>
      </c>
      <c r="P24" s="1" t="s">
        <v>50</v>
      </c>
      <c r="Q24" s="1">
        <v>4000</v>
      </c>
    </row>
    <row r="25" spans="1:17" x14ac:dyDescent="0.15">
      <c r="A25" s="11">
        <v>15</v>
      </c>
      <c r="B25" s="25"/>
      <c r="C25" s="25"/>
      <c r="D25" s="25"/>
      <c r="E25" s="25"/>
      <c r="F25" s="25"/>
      <c r="G25" s="38"/>
      <c r="H25" s="31"/>
      <c r="I25" s="20">
        <f>VLOOKUP(L25,$O$7:$Q$40,3,FALSE)</f>
        <v>3700</v>
      </c>
      <c r="J25" s="25">
        <v>0</v>
      </c>
      <c r="K25" s="19">
        <f t="shared" si="0"/>
        <v>0</v>
      </c>
      <c r="L25" s="34">
        <v>1</v>
      </c>
      <c r="M25" s="42" t="b">
        <v>0</v>
      </c>
      <c r="O25" s="1">
        <v>19</v>
      </c>
      <c r="P25" s="1" t="s">
        <v>51</v>
      </c>
      <c r="Q25" s="1">
        <v>7500</v>
      </c>
    </row>
    <row r="26" spans="1:17" x14ac:dyDescent="0.15">
      <c r="A26" s="11">
        <v>16</v>
      </c>
      <c r="B26" s="25"/>
      <c r="C26" s="25"/>
      <c r="D26" s="25"/>
      <c r="E26" s="25"/>
      <c r="F26" s="25"/>
      <c r="G26" s="38"/>
      <c r="H26" s="31"/>
      <c r="I26" s="20">
        <f>VLOOKUP(L26,$O$7:$Q$40,3,FALSE)</f>
        <v>3700</v>
      </c>
      <c r="J26" s="25">
        <v>0</v>
      </c>
      <c r="K26" s="19">
        <f t="shared" si="0"/>
        <v>0</v>
      </c>
      <c r="L26" s="34">
        <v>1</v>
      </c>
      <c r="M26" s="42" t="b">
        <v>0</v>
      </c>
      <c r="O26" s="1">
        <v>20</v>
      </c>
      <c r="P26" s="1" t="s">
        <v>52</v>
      </c>
      <c r="Q26" s="1">
        <v>10700</v>
      </c>
    </row>
    <row r="27" spans="1:17" x14ac:dyDescent="0.15">
      <c r="A27" s="11">
        <v>17</v>
      </c>
      <c r="B27" s="25"/>
      <c r="C27" s="25"/>
      <c r="D27" s="25"/>
      <c r="E27" s="25"/>
      <c r="F27" s="25"/>
      <c r="G27" s="38"/>
      <c r="H27" s="31"/>
      <c r="I27" s="20">
        <f>VLOOKUP(L27,$O$7:$Q$40,3,FALSE)</f>
        <v>3700</v>
      </c>
      <c r="J27" s="25">
        <v>0</v>
      </c>
      <c r="K27" s="19">
        <f t="shared" si="0"/>
        <v>0</v>
      </c>
      <c r="L27" s="34">
        <v>1</v>
      </c>
      <c r="M27" s="42" t="b">
        <v>0</v>
      </c>
      <c r="O27" s="1">
        <v>21</v>
      </c>
      <c r="P27" s="1" t="s">
        <v>53</v>
      </c>
      <c r="Q27" s="1">
        <v>20500</v>
      </c>
    </row>
    <row r="28" spans="1:17" x14ac:dyDescent="0.15">
      <c r="A28" s="11">
        <v>18</v>
      </c>
      <c r="B28" s="25"/>
      <c r="C28" s="25"/>
      <c r="D28" s="25"/>
      <c r="E28" s="25"/>
      <c r="F28" s="25"/>
      <c r="G28" s="38"/>
      <c r="H28" s="31"/>
      <c r="I28" s="20">
        <f>VLOOKUP(L28,$O$7:$Q$40,3,FALSE)</f>
        <v>3700</v>
      </c>
      <c r="J28" s="25">
        <v>0</v>
      </c>
      <c r="K28" s="19">
        <f t="shared" si="0"/>
        <v>0</v>
      </c>
      <c r="L28" s="34">
        <v>1</v>
      </c>
      <c r="M28" s="42" t="b">
        <v>0</v>
      </c>
      <c r="O28" s="1">
        <v>22</v>
      </c>
      <c r="P28" s="1" t="s">
        <v>54</v>
      </c>
      <c r="Q28" s="1">
        <v>2850</v>
      </c>
    </row>
    <row r="29" spans="1:17" x14ac:dyDescent="0.15">
      <c r="A29" s="11">
        <v>19</v>
      </c>
      <c r="B29" s="25"/>
      <c r="C29" s="25"/>
      <c r="D29" s="25"/>
      <c r="E29" s="25"/>
      <c r="F29" s="25"/>
      <c r="G29" s="38"/>
      <c r="H29" s="31"/>
      <c r="I29" s="20">
        <f>VLOOKUP(L29,$O$7:$Q$40,3,FALSE)</f>
        <v>3700</v>
      </c>
      <c r="J29" s="25">
        <v>0</v>
      </c>
      <c r="K29" s="19">
        <f t="shared" si="0"/>
        <v>0</v>
      </c>
      <c r="L29" s="34">
        <v>1</v>
      </c>
      <c r="M29" s="42" t="b">
        <v>0</v>
      </c>
      <c r="O29" s="1">
        <v>23</v>
      </c>
      <c r="P29" s="1" t="s">
        <v>55</v>
      </c>
      <c r="Q29" s="1">
        <v>5000</v>
      </c>
    </row>
    <row r="30" spans="1:17" x14ac:dyDescent="0.15">
      <c r="A30" s="11">
        <v>20</v>
      </c>
      <c r="B30" s="25"/>
      <c r="C30" s="25"/>
      <c r="D30" s="25"/>
      <c r="E30" s="25"/>
      <c r="F30" s="25"/>
      <c r="G30" s="38"/>
      <c r="H30" s="31"/>
      <c r="I30" s="20">
        <f>VLOOKUP(L30,$O$7:$Q$40,3,FALSE)</f>
        <v>3700</v>
      </c>
      <c r="J30" s="25">
        <v>0</v>
      </c>
      <c r="K30" s="19">
        <f t="shared" si="0"/>
        <v>0</v>
      </c>
      <c r="L30" s="34">
        <v>1</v>
      </c>
      <c r="M30" s="42" t="b">
        <v>0</v>
      </c>
      <c r="O30" s="1">
        <v>24</v>
      </c>
      <c r="P30" s="1" t="s">
        <v>56</v>
      </c>
      <c r="Q30" s="1">
        <v>9500</v>
      </c>
    </row>
    <row r="31" spans="1:17" x14ac:dyDescent="0.15">
      <c r="A31" s="11">
        <v>21</v>
      </c>
      <c r="B31" s="25"/>
      <c r="C31" s="25"/>
      <c r="D31" s="25"/>
      <c r="E31" s="25"/>
      <c r="F31" s="25"/>
      <c r="G31" s="38"/>
      <c r="H31" s="31"/>
      <c r="I31" s="20">
        <f>VLOOKUP(L31,$O$7:$Q$40,3,FALSE)</f>
        <v>3700</v>
      </c>
      <c r="J31" s="25">
        <v>0</v>
      </c>
      <c r="K31" s="19">
        <f t="shared" si="0"/>
        <v>0</v>
      </c>
      <c r="L31" s="34">
        <v>1</v>
      </c>
      <c r="M31" s="42" t="b">
        <v>0</v>
      </c>
      <c r="O31" s="1">
        <v>25</v>
      </c>
      <c r="P31" s="1" t="s">
        <v>57</v>
      </c>
      <c r="Q31" s="1">
        <v>13700</v>
      </c>
    </row>
    <row r="32" spans="1:17" x14ac:dyDescent="0.15">
      <c r="A32" s="11">
        <v>22</v>
      </c>
      <c r="B32" s="25"/>
      <c r="C32" s="25"/>
      <c r="D32" s="25"/>
      <c r="E32" s="25"/>
      <c r="F32" s="25"/>
      <c r="G32" s="38"/>
      <c r="H32" s="31"/>
      <c r="I32" s="20">
        <f>VLOOKUP(L32,$O$7:$Q$40,3,FALSE)</f>
        <v>3700</v>
      </c>
      <c r="J32" s="25">
        <v>0</v>
      </c>
      <c r="K32" s="19">
        <f t="shared" si="0"/>
        <v>0</v>
      </c>
      <c r="L32" s="34">
        <v>1</v>
      </c>
      <c r="M32" s="42" t="b">
        <v>0</v>
      </c>
      <c r="O32" s="1">
        <v>26</v>
      </c>
      <c r="P32" s="1" t="s">
        <v>58</v>
      </c>
      <c r="Q32" s="1">
        <v>26500</v>
      </c>
    </row>
    <row r="33" spans="1:17" x14ac:dyDescent="0.15">
      <c r="A33" s="11">
        <v>23</v>
      </c>
      <c r="B33" s="25"/>
      <c r="C33" s="25"/>
      <c r="D33" s="25"/>
      <c r="E33" s="25"/>
      <c r="F33" s="25"/>
      <c r="G33" s="38"/>
      <c r="H33" s="31"/>
      <c r="I33" s="20">
        <f>VLOOKUP(L33,$O$7:$Q$40,3,FALSE)</f>
        <v>3700</v>
      </c>
      <c r="J33" s="25">
        <v>0</v>
      </c>
      <c r="K33" s="19">
        <f t="shared" si="0"/>
        <v>0</v>
      </c>
      <c r="L33" s="34">
        <v>1</v>
      </c>
      <c r="M33" s="42" t="b">
        <v>0</v>
      </c>
      <c r="O33" s="1">
        <v>27</v>
      </c>
      <c r="P33" s="1" t="s">
        <v>39</v>
      </c>
      <c r="Q33" s="1">
        <v>3250</v>
      </c>
    </row>
    <row r="34" spans="1:17" x14ac:dyDescent="0.15">
      <c r="A34" s="11">
        <v>24</v>
      </c>
      <c r="B34" s="25"/>
      <c r="C34" s="25"/>
      <c r="D34" s="25"/>
      <c r="E34" s="25"/>
      <c r="F34" s="25"/>
      <c r="G34" s="38"/>
      <c r="H34" s="31"/>
      <c r="I34" s="20">
        <f>VLOOKUP(L34,$O$7:$Q$40,3,FALSE)</f>
        <v>3700</v>
      </c>
      <c r="J34" s="25">
        <v>0</v>
      </c>
      <c r="K34" s="19">
        <f t="shared" si="0"/>
        <v>0</v>
      </c>
      <c r="L34" s="34">
        <v>1</v>
      </c>
      <c r="M34" s="42" t="b">
        <v>0</v>
      </c>
      <c r="O34" s="1">
        <v>28</v>
      </c>
      <c r="P34" s="1" t="s">
        <v>38</v>
      </c>
      <c r="Q34" s="1">
        <v>5800</v>
      </c>
    </row>
    <row r="35" spans="1:17" x14ac:dyDescent="0.15">
      <c r="A35" s="11">
        <v>25</v>
      </c>
      <c r="B35" s="25"/>
      <c r="C35" s="25"/>
      <c r="D35" s="25"/>
      <c r="E35" s="25"/>
      <c r="F35" s="25"/>
      <c r="G35" s="38"/>
      <c r="H35" s="31"/>
      <c r="I35" s="20">
        <f>VLOOKUP(L35,$O$7:$Q$40,3,FALSE)</f>
        <v>3700</v>
      </c>
      <c r="J35" s="25">
        <v>0</v>
      </c>
      <c r="K35" s="19">
        <f t="shared" si="0"/>
        <v>0</v>
      </c>
      <c r="L35" s="34">
        <v>1</v>
      </c>
      <c r="M35" s="42" t="b">
        <v>0</v>
      </c>
      <c r="O35" s="1">
        <v>29</v>
      </c>
      <c r="P35" s="1" t="s">
        <v>41</v>
      </c>
      <c r="Q35" s="1">
        <v>11100</v>
      </c>
    </row>
    <row r="36" spans="1:17" x14ac:dyDescent="0.15">
      <c r="A36" s="11">
        <v>26</v>
      </c>
      <c r="B36" s="25"/>
      <c r="C36" s="25"/>
      <c r="D36" s="25"/>
      <c r="E36" s="25"/>
      <c r="F36" s="25"/>
      <c r="G36" s="38"/>
      <c r="H36" s="31"/>
      <c r="I36" s="20">
        <f>VLOOKUP(L36,$O$7:$Q$40,3,FALSE)</f>
        <v>3700</v>
      </c>
      <c r="J36" s="25">
        <v>0</v>
      </c>
      <c r="K36" s="19">
        <f t="shared" si="0"/>
        <v>0</v>
      </c>
      <c r="L36" s="34">
        <v>1</v>
      </c>
      <c r="M36" s="42" t="b">
        <v>0</v>
      </c>
      <c r="O36" s="1">
        <v>30</v>
      </c>
      <c r="P36" s="1" t="s">
        <v>42</v>
      </c>
      <c r="Q36" s="1">
        <v>16100</v>
      </c>
    </row>
    <row r="37" spans="1:17" x14ac:dyDescent="0.15">
      <c r="A37" s="11">
        <v>27</v>
      </c>
      <c r="B37" s="25"/>
      <c r="C37" s="25"/>
      <c r="D37" s="25"/>
      <c r="E37" s="25"/>
      <c r="F37" s="25"/>
      <c r="G37" s="38"/>
      <c r="H37" s="31"/>
      <c r="I37" s="20">
        <f>VLOOKUP(L37,$O$7:$Q$40,3,FALSE)</f>
        <v>3700</v>
      </c>
      <c r="J37" s="25">
        <v>0</v>
      </c>
      <c r="K37" s="19">
        <f t="shared" si="0"/>
        <v>0</v>
      </c>
      <c r="L37" s="34">
        <v>1</v>
      </c>
      <c r="M37" s="42" t="b">
        <v>0</v>
      </c>
      <c r="O37" s="1">
        <v>31</v>
      </c>
      <c r="P37" s="1" t="s">
        <v>43</v>
      </c>
      <c r="Q37" s="1">
        <v>31300</v>
      </c>
    </row>
    <row r="38" spans="1:17" x14ac:dyDescent="0.15">
      <c r="A38" s="11">
        <v>28</v>
      </c>
      <c r="B38" s="25"/>
      <c r="C38" s="25"/>
      <c r="D38" s="25"/>
      <c r="E38" s="25"/>
      <c r="F38" s="25"/>
      <c r="G38" s="38"/>
      <c r="H38" s="31"/>
      <c r="I38" s="20">
        <f>VLOOKUP(L38,$O$7:$Q$40,3,FALSE)</f>
        <v>3700</v>
      </c>
      <c r="J38" s="25">
        <v>0</v>
      </c>
      <c r="K38" s="19">
        <f t="shared" si="0"/>
        <v>0</v>
      </c>
      <c r="L38" s="34">
        <v>1</v>
      </c>
      <c r="M38" s="42" t="b">
        <v>0</v>
      </c>
      <c r="O38" s="1">
        <v>32</v>
      </c>
      <c r="P38" s="1" t="s">
        <v>63</v>
      </c>
      <c r="Q38" s="1">
        <v>1800</v>
      </c>
    </row>
    <row r="39" spans="1:17" x14ac:dyDescent="0.15">
      <c r="A39" s="11">
        <v>29</v>
      </c>
      <c r="B39" s="25"/>
      <c r="C39" s="25"/>
      <c r="D39" s="25"/>
      <c r="E39" s="25"/>
      <c r="F39" s="25"/>
      <c r="G39" s="38"/>
      <c r="H39" s="32"/>
      <c r="I39" s="20">
        <f>VLOOKUP(L39,$O$7:$Q$40,3,FALSE)</f>
        <v>3700</v>
      </c>
      <c r="J39" s="25">
        <v>0</v>
      </c>
      <c r="K39" s="19">
        <f t="shared" si="0"/>
        <v>0</v>
      </c>
      <c r="L39" s="34">
        <v>1</v>
      </c>
      <c r="M39" s="42" t="b">
        <v>0</v>
      </c>
      <c r="O39" s="1">
        <v>33</v>
      </c>
      <c r="P39" s="1" t="s">
        <v>64</v>
      </c>
      <c r="Q39" s="1">
        <v>2700</v>
      </c>
    </row>
    <row r="40" spans="1:17" ht="19.5" thickBot="1" x14ac:dyDescent="0.2">
      <c r="A40" s="12">
        <v>30</v>
      </c>
      <c r="B40" s="27"/>
      <c r="C40" s="27"/>
      <c r="D40" s="27"/>
      <c r="E40" s="27"/>
      <c r="F40" s="27"/>
      <c r="G40" s="39"/>
      <c r="H40" s="33"/>
      <c r="I40" s="21">
        <f>VLOOKUP(L40,$O$7:$Q$40,3,FALSE)</f>
        <v>3700</v>
      </c>
      <c r="J40" s="27">
        <v>0</v>
      </c>
      <c r="K40" s="40">
        <f t="shared" si="0"/>
        <v>0</v>
      </c>
      <c r="L40" s="34">
        <v>1</v>
      </c>
      <c r="M40" s="42" t="b">
        <v>0</v>
      </c>
      <c r="O40" s="1">
        <v>34</v>
      </c>
      <c r="P40" s="1" t="s">
        <v>36</v>
      </c>
      <c r="Q40" s="1">
        <v>4700</v>
      </c>
    </row>
  </sheetData>
  <sheetProtection password="C781" sheet="1" objects="1" scenarios="1" selectLockedCells="1"/>
  <mergeCells count="4">
    <mergeCell ref="B1:H1"/>
    <mergeCell ref="B3:K3"/>
    <mergeCell ref="B2:C2"/>
    <mergeCell ref="H2:I2"/>
  </mergeCells>
  <phoneticPr fontId="1"/>
  <dataValidations count="3">
    <dataValidation imeMode="off" allowBlank="1" showInputMessage="1" showErrorMessage="1" sqref="F11:G40 D11:D40 D6 F6:G6 K1"/>
    <dataValidation type="whole" allowBlank="1" showInputMessage="1" showErrorMessage="1" sqref="J11:J40">
      <formula1>0</formula1>
      <formula2>100</formula2>
    </dataValidation>
    <dataValidation imeMode="on" allowBlank="1" showInputMessage="1" showErrorMessage="1" sqref="B6:C6 E6 B11:C40 E11:E40"/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4" fitToHeight="0" orientation="landscape" horizontalDpi="4294967293" verticalDpi="0" r:id="rId1"/>
  <rowBreaks count="1" manualBreakCount="1">
    <brk id="4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7</xdr:col>
                    <xdr:colOff>9525</xdr:colOff>
                    <xdr:row>9</xdr:row>
                    <xdr:rowOff>0</xdr:rowOff>
                  </from>
                  <to>
                    <xdr:col>8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Drop Down 14">
              <controlPr defaultSize="0" autoLine="0" autoPict="0">
                <anchor mov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8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Drop Down 15">
              <controlPr defaultSize="0" autoLine="0" autoPict="0">
                <anchor moveWithCells="1">
                  <from>
                    <xdr:col>7</xdr:col>
                    <xdr:colOff>0</xdr:colOff>
                    <xdr:row>11</xdr:row>
                    <xdr:rowOff>0</xdr:rowOff>
                  </from>
                  <to>
                    <xdr:col>8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Drop Down 16">
              <controlPr defaultSize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Drop Down 17">
              <controlPr defaultSize="0" autoLine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8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Drop Down 18">
              <controlPr defaultSize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8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Drop Down 19">
              <controlPr defaultSize="0" autoLine="0" autoPict="0">
                <anchor mov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8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Drop Down 20">
              <controlPr defaultSize="0" autoLine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8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Drop Down 21">
              <controlPr defaultSize="0" autoLin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Drop Down 22">
              <controlPr defaultSize="0" autoLine="0" autoPict="0">
                <anchor mov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8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Drop Down 25">
              <controlPr defaultSize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Drop Down 26">
              <controlPr defaultSize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8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Drop Down 27">
              <controlPr defaultSize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8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Drop Down 28">
              <controlPr defaultSize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8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Drop Down 29">
              <controlPr defaultSize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8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Drop Down 30">
              <controlPr defaultSize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8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Drop Down 31">
              <controlPr defaultSize="0" autoLine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8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Drop Down 32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Drop Down 33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Drop Down 34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Drop Down 35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Drop Down 36">
              <controlPr defaultSize="0" autoLine="0" autoPict="0">
                <anchor mov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8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6" name="Drop Down 37">
              <controlPr defaultSize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8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7" name="Drop Down 38">
              <controlPr defaultSize="0" autoLine="0" autoPict="0">
                <anchor mov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8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8" name="Drop Down 39">
              <controlPr defaultSize="0" autoLine="0" autoPict="0">
                <anchor mov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8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9" name="Drop Down 40">
              <controlPr defaultSize="0" autoLine="0" autoPict="0">
                <anchor moveWithCells="1">
                  <from>
                    <xdr:col>7</xdr:col>
                    <xdr:colOff>0</xdr:colOff>
                    <xdr:row>34</xdr:row>
                    <xdr:rowOff>0</xdr:rowOff>
                  </from>
                  <to>
                    <xdr:col>8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0" name="Drop Down 41">
              <controlPr defaultSize="0" autoLine="0" autoPict="0">
                <anchor moveWithCells="1">
                  <from>
                    <xdr:col>7</xdr:col>
                    <xdr:colOff>0</xdr:colOff>
                    <xdr:row>35</xdr:row>
                    <xdr:rowOff>0</xdr:rowOff>
                  </from>
                  <to>
                    <xdr:col>8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1" name="Drop Down 42">
              <controlPr defaultSize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8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2" name="Drop Down 43">
              <controlPr defaultSize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8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3" name="Drop Down 44">
              <controlPr defaultSize="0" autoLine="0" autoPict="0">
                <anchor moveWithCells="1">
                  <from>
                    <xdr:col>7</xdr:col>
                    <xdr:colOff>0</xdr:colOff>
                    <xdr:row>38</xdr:row>
                    <xdr:rowOff>0</xdr:rowOff>
                  </from>
                  <to>
                    <xdr:col>7</xdr:col>
                    <xdr:colOff>1581150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4" name="Drop Down 45">
              <controlPr defaultSize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7</xdr:col>
                    <xdr:colOff>1581150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Drop Down 46">
              <controlPr defaultSize="0" autoLine="0" autoPict="0">
                <anchor moveWithCells="1">
                  <from>
                    <xdr:col>7</xdr:col>
                    <xdr:colOff>0</xdr:colOff>
                    <xdr:row>38</xdr:row>
                    <xdr:rowOff>0</xdr:rowOff>
                  </from>
                  <to>
                    <xdr:col>8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Drop Down 47">
              <controlPr defaultSize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8</xdr:col>
                    <xdr:colOff>9525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Check Box 48">
              <controlPr defaultSize="0" autoFill="0" autoLine="0" autoPict="0">
                <anchor moveWithCells="1">
                  <from>
                    <xdr:col>6</xdr:col>
                    <xdr:colOff>409575</xdr:colOff>
                    <xdr:row>8</xdr:row>
                    <xdr:rowOff>228600</xdr:rowOff>
                  </from>
                  <to>
                    <xdr:col>6</xdr:col>
                    <xdr:colOff>771525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8" name="Check Box 49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11</xdr:row>
                    <xdr:rowOff>9525</xdr:rowOff>
                  </from>
                  <to>
                    <xdr:col>6</xdr:col>
                    <xdr:colOff>771525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9" name="Check Box 50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10</xdr:row>
                    <xdr:rowOff>0</xdr:rowOff>
                  </from>
                  <to>
                    <xdr:col>6</xdr:col>
                    <xdr:colOff>771525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0" name="Check Box 51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12</xdr:row>
                    <xdr:rowOff>9525</xdr:rowOff>
                  </from>
                  <to>
                    <xdr:col>6</xdr:col>
                    <xdr:colOff>771525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1" name="Check Box 52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13</xdr:row>
                    <xdr:rowOff>9525</xdr:rowOff>
                  </from>
                  <to>
                    <xdr:col>6</xdr:col>
                    <xdr:colOff>771525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2" name="Check Box 53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14</xdr:row>
                    <xdr:rowOff>9525</xdr:rowOff>
                  </from>
                  <to>
                    <xdr:col>6</xdr:col>
                    <xdr:colOff>771525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3" name="Check Box 54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15</xdr:row>
                    <xdr:rowOff>9525</xdr:rowOff>
                  </from>
                  <to>
                    <xdr:col>6</xdr:col>
                    <xdr:colOff>771525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4" name="Check Box 55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16</xdr:row>
                    <xdr:rowOff>9525</xdr:rowOff>
                  </from>
                  <to>
                    <xdr:col>6</xdr:col>
                    <xdr:colOff>771525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5" name="Check Box 56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17</xdr:row>
                    <xdr:rowOff>9525</xdr:rowOff>
                  </from>
                  <to>
                    <xdr:col>6</xdr:col>
                    <xdr:colOff>771525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6" name="Check Box 57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18</xdr:row>
                    <xdr:rowOff>9525</xdr:rowOff>
                  </from>
                  <to>
                    <xdr:col>6</xdr:col>
                    <xdr:colOff>771525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7" name="Check Box 58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19</xdr:row>
                    <xdr:rowOff>9525</xdr:rowOff>
                  </from>
                  <to>
                    <xdr:col>6</xdr:col>
                    <xdr:colOff>771525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8" name="Check Box 59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20</xdr:row>
                    <xdr:rowOff>9525</xdr:rowOff>
                  </from>
                  <to>
                    <xdr:col>6</xdr:col>
                    <xdr:colOff>771525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9" name="Check Box 60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21</xdr:row>
                    <xdr:rowOff>9525</xdr:rowOff>
                  </from>
                  <to>
                    <xdr:col>6</xdr:col>
                    <xdr:colOff>771525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0" name="Check Box 61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22</xdr:row>
                    <xdr:rowOff>9525</xdr:rowOff>
                  </from>
                  <to>
                    <xdr:col>6</xdr:col>
                    <xdr:colOff>771525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1" name="Check Box 62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23</xdr:row>
                    <xdr:rowOff>9525</xdr:rowOff>
                  </from>
                  <to>
                    <xdr:col>6</xdr:col>
                    <xdr:colOff>771525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2" name="Check Box 63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24</xdr:row>
                    <xdr:rowOff>9525</xdr:rowOff>
                  </from>
                  <to>
                    <xdr:col>6</xdr:col>
                    <xdr:colOff>771525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3" name="Check Box 64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25</xdr:row>
                    <xdr:rowOff>9525</xdr:rowOff>
                  </from>
                  <to>
                    <xdr:col>6</xdr:col>
                    <xdr:colOff>771525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4" name="Check Box 65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26</xdr:row>
                    <xdr:rowOff>9525</xdr:rowOff>
                  </from>
                  <to>
                    <xdr:col>6</xdr:col>
                    <xdr:colOff>771525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5" name="Check Box 66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27</xdr:row>
                    <xdr:rowOff>9525</xdr:rowOff>
                  </from>
                  <to>
                    <xdr:col>6</xdr:col>
                    <xdr:colOff>771525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6" name="Check Box 67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28</xdr:row>
                    <xdr:rowOff>9525</xdr:rowOff>
                  </from>
                  <to>
                    <xdr:col>6</xdr:col>
                    <xdr:colOff>771525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7" name="Check Box 68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29</xdr:row>
                    <xdr:rowOff>9525</xdr:rowOff>
                  </from>
                  <to>
                    <xdr:col>6</xdr:col>
                    <xdr:colOff>771525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8" name="Check Box 69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30</xdr:row>
                    <xdr:rowOff>9525</xdr:rowOff>
                  </from>
                  <to>
                    <xdr:col>6</xdr:col>
                    <xdr:colOff>771525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9" name="Check Box 70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31</xdr:row>
                    <xdr:rowOff>9525</xdr:rowOff>
                  </from>
                  <to>
                    <xdr:col>6</xdr:col>
                    <xdr:colOff>771525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0" name="Check Box 71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32</xdr:row>
                    <xdr:rowOff>9525</xdr:rowOff>
                  </from>
                  <to>
                    <xdr:col>6</xdr:col>
                    <xdr:colOff>771525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1" name="Check Box 72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33</xdr:row>
                    <xdr:rowOff>9525</xdr:rowOff>
                  </from>
                  <to>
                    <xdr:col>6</xdr:col>
                    <xdr:colOff>771525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2" name="Check Box 73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34</xdr:row>
                    <xdr:rowOff>9525</xdr:rowOff>
                  </from>
                  <to>
                    <xdr:col>6</xdr:col>
                    <xdr:colOff>771525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3" name="Check Box 74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35</xdr:row>
                    <xdr:rowOff>9525</xdr:rowOff>
                  </from>
                  <to>
                    <xdr:col>6</xdr:col>
                    <xdr:colOff>771525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4" name="Check Box 75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36</xdr:row>
                    <xdr:rowOff>9525</xdr:rowOff>
                  </from>
                  <to>
                    <xdr:col>6</xdr:col>
                    <xdr:colOff>771525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5" name="Check Box 76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37</xdr:row>
                    <xdr:rowOff>9525</xdr:rowOff>
                  </from>
                  <to>
                    <xdr:col>6</xdr:col>
                    <xdr:colOff>771525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6" name="Check Box 77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38</xdr:row>
                    <xdr:rowOff>9525</xdr:rowOff>
                  </from>
                  <to>
                    <xdr:col>6</xdr:col>
                    <xdr:colOff>771525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7" name="Check Box 78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39</xdr:row>
                    <xdr:rowOff>9525</xdr:rowOff>
                  </from>
                  <to>
                    <xdr:col>6</xdr:col>
                    <xdr:colOff>771525</xdr:colOff>
                    <xdr:row>39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送付先リスト</vt:lpstr>
      <vt:lpstr>送付先リスト!Print_Area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Yukari</dc:creator>
  <cp:lastModifiedBy>Yukari</cp:lastModifiedBy>
  <cp:lastPrinted>2019-03-11T04:31:37Z</cp:lastPrinted>
  <dcterms:created xsi:type="dcterms:W3CDTF">2015-08-23T01:20:37Z</dcterms:created>
  <dcterms:modified xsi:type="dcterms:W3CDTF">2019-03-11T05:30:58Z</dcterms:modified>
</cp:coreProperties>
</file>